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66925"/>
  <mc:AlternateContent xmlns:mc="http://schemas.openxmlformats.org/markup-compatibility/2006">
    <mc:Choice Requires="x15">
      <x15ac:absPath xmlns:x15ac="http://schemas.microsoft.com/office/spreadsheetml/2010/11/ac" url="F:\Blanchiment et FT\Courtiers\Questionnaire quantitatif\"/>
    </mc:Choice>
  </mc:AlternateContent>
  <xr:revisionPtr revIDLastSave="0" documentId="13_ncr:1_{DC0E8EF5-9ED1-4C00-AD4E-C5F174167B3C}" xr6:coauthVersionLast="36" xr6:coauthVersionMax="36" xr10:uidLastSave="{00000000-0000-0000-0000-000000000000}"/>
  <bookViews>
    <workbookView xWindow="0" yWindow="0" windowWidth="28800" windowHeight="12270" xr2:uid="{DE711D48-D253-4F6A-9BD3-CD0366E17AB4}"/>
  </bookViews>
  <sheets>
    <sheet name="Readme" sheetId="5" r:id="rId1"/>
    <sheet name="Questionnaire quantitatif" sheetId="1" r:id="rId2"/>
    <sheet name="Annexe I a)" sheetId="3" r:id="rId3"/>
    <sheet name="Annexe I b)" sheetId="6" r:id="rId4"/>
    <sheet name="Annexe I c)" sheetId="9" r:id="rId5"/>
    <sheet name="Annexe I d)" sheetId="11" r:id="rId6"/>
    <sheet name="Template" sheetId="12" r:id="rId7"/>
    <sheet name="Scores" sheetId="8" r:id="rId8"/>
    <sheet name="Listes déroulantes" sheetId="4" r:id="rId9"/>
  </sheets>
  <externalReferences>
    <externalReference r:id="rId10"/>
    <externalReference r:id="rId11"/>
  </externalReferences>
  <definedNames>
    <definedName name="PRM_ENTITY_NAME">[1]config!$B$16</definedName>
    <definedName name="PRM_FILE_DEADLINE">[2]config!$B$14</definedName>
    <definedName name="PRM_FILE_DEC">[2]config!$B$9</definedName>
    <definedName name="PRM_REPORTING_FINANCIALYEAR">[2]config!$B$25</definedName>
    <definedName name="RLB.V.0010_tc1_R0010C0010">'[2]RLB.V.0010'!$D$8</definedName>
    <definedName name="RLB.V.0010_tc1_R0020C0010">'[2]RLB.V.0010'!$D$11</definedName>
    <definedName name="RLB.V.0010_tc1_R0020C0020">'[2]RLB.V.0010'!$E$11</definedName>
    <definedName name="RLB.V.0010_tc1_R0020C0030">'[2]RLB.V.0010'!$F$11</definedName>
    <definedName name="RLB.V.0010_tc1_R0020C0040">'[2]RLB.V.0010'!$G$11</definedName>
    <definedName name="RLB.V.0010_tc1_R0030C0010">'[2]RLB.V.0010'!$D$12</definedName>
    <definedName name="RLB.V.0010_tc1_R0030C0020">'[2]RLB.V.0010'!$E$12</definedName>
    <definedName name="RLB.V.0010_tc1_R0040C0010">'[2]RLB.V.0010'!$D$13</definedName>
    <definedName name="RLB.V.0010_tc1_R0040C0020">'[2]RLB.V.0010'!$E$13</definedName>
    <definedName name="RLB.V.0010_tc1_R0050C0010">'[2]RLB.V.0010'!$D$14</definedName>
    <definedName name="RLB.V.0010_tc1_R0050C0020">'[2]RLB.V.0010'!$E$14</definedName>
    <definedName name="RLB.V.0010_tc1_R0050C0030">'[2]RLB.V.0010'!$F$14</definedName>
    <definedName name="RLB.V.0010_tc1_R0050C0040">'[2]RLB.V.0010'!$G$14</definedName>
    <definedName name="RLB.V.0010_tc1_R0050C0050">'[2]RLB.V.0010'!$H$14</definedName>
    <definedName name="RLB.V.0010_tc1_R0060C0010">'[2]RLB.V.0010'!$D$15</definedName>
    <definedName name="RLB.V.0010_tc1_R0060C0020">'[2]RLB.V.0010'!$E$15</definedName>
    <definedName name="RLB.V.0010_tc1_R0060C0030">'[2]RLB.V.0010'!$F$15</definedName>
    <definedName name="RLB.V.0010_tc1_R0060C0040">'[2]RLB.V.0010'!$G$15</definedName>
    <definedName name="RLB.V.0010_tc1_R0060C0050">'[2]RLB.V.0010'!$H$15</definedName>
    <definedName name="RLB.V.0010_tc1_R0070C0010">'[2]RLB.V.0010'!$D$16</definedName>
    <definedName name="RLB.V.0010_tc1_R0070C0020">'[2]RLB.V.0010'!$E$16</definedName>
    <definedName name="RLB.V.0010_tc1_R0070C0030">'[2]RLB.V.0010'!$F$16</definedName>
    <definedName name="RLB.V.0010_tc1_R0070C0040">'[2]RLB.V.0010'!$G$16</definedName>
    <definedName name="RLB.V.0010_tc1_R0080C0010">'[2]RLB.V.0010'!$D$17</definedName>
    <definedName name="RLB.V.0010_tc1_R0080C0020">'[2]RLB.V.0010'!$E$17</definedName>
    <definedName name="RLB.V.0010_tc1_R0080C0030">'[2]RLB.V.0010'!$F$17</definedName>
    <definedName name="RLB.V.0010_tc1_R0080C0040">'[2]RLB.V.0010'!$G$17</definedName>
    <definedName name="RLB.V.0010_tc1_R0080C0050">'[2]RLB.V.0010'!$H$17</definedName>
    <definedName name="RLB.V.0010_tc1_R0090C0010">'[2]RLB.V.0010'!$D$18</definedName>
    <definedName name="RLB.V.0010_tc1_R0090C0020">'[2]RLB.V.0010'!$E$18</definedName>
    <definedName name="RLB.V.0010_tc1_R0090C0030">'[2]RLB.V.0010'!$F$18</definedName>
    <definedName name="RLB.V.0010_tc1_R0090C0040">'[2]RLB.V.0010'!$G$18</definedName>
    <definedName name="RLB.V.0010_tc1_R0090C0050">'[2]RLB.V.0010'!$H$18</definedName>
    <definedName name="RLB.V.0010_tc1_R0100C0010">'[2]RLB.V.0010'!$D$19</definedName>
    <definedName name="RLB.V.0010_tc1_R0100C0020">'[2]RLB.V.0010'!$E$19</definedName>
    <definedName name="RLB.V.0010_tc1_R0100C0030">'[2]RLB.V.0010'!$F$19</definedName>
    <definedName name="RLB.V.0010_tc1_R0110C0010">'[2]RLB.V.0010'!$D$20</definedName>
    <definedName name="RLB.V.0010_tc1_R0110C0020">'[2]RLB.V.0010'!$E$20</definedName>
    <definedName name="RLB.V.0010_tc1_R0120C0010">'[2]RLB.V.0010'!$D$21</definedName>
    <definedName name="RLB.V.0010_tc1_R0120C0020">'[2]RLB.V.0010'!$E$21</definedName>
    <definedName name="RLB.V.0010_tc1_R0130C0010">'[2]RLB.V.0010'!$D$22</definedName>
    <definedName name="RLB.V.0010_tc1_R0130C0020">'[2]RLB.V.0010'!$E$22</definedName>
    <definedName name="RLB.V.0010_tc1_R0140C0010">'[2]RLB.V.0010'!$D$23</definedName>
    <definedName name="RLB.V.0010_tc1_R0140C0020">'[2]RLB.V.0010'!$E$23</definedName>
    <definedName name="RLB.V.0010_tc1_R0150C0010">'[2]RLB.V.0010'!$D$24</definedName>
    <definedName name="RLB.V.0010_tc1_R0150C0020">'[2]RLB.V.0010'!$E$24</definedName>
    <definedName name="RLB.V.0010_tc1_R0160C0010">'[2]RLB.V.0010'!$D$25</definedName>
    <definedName name="RLB.V.0010_tc1_R0160C0020">'[2]RLB.V.0010'!$E$25</definedName>
    <definedName name="RLB.V.0010_tc1_R0160C0030">'[2]RLB.V.0010'!$F$25</definedName>
    <definedName name="RLB.V.0010_tc1_R0170C0010">'[2]RLB.V.0010'!$D$26</definedName>
    <definedName name="RLB.V.0010_tc1_R0170C0020">'[2]RLB.V.0010'!$E$26</definedName>
    <definedName name="RLB.V.0010_tc1_R0180C0010">'[2]RLB.V.0010'!$D$27</definedName>
    <definedName name="RLB.V.0010_tc1_R0180C0020">'[2]RLB.V.0010'!$E$27</definedName>
    <definedName name="RLB.V.0010_tc1_R0190C0010">'[2]RLB.V.0010'!$D$28</definedName>
    <definedName name="RLB.V.0010_tc1_R0190C0020">'[2]RLB.V.0010'!$E$28</definedName>
    <definedName name="RLB.V.0010_tc1_R0200C0010">'[2]RLB.V.0010'!$D$30</definedName>
    <definedName name="RLB.V.0010_tc1_R0200C0020">'[2]RLB.V.0010'!$E$30</definedName>
    <definedName name="RLB.V.0010_tc1_R0200C0030">'[2]RLB.V.0010'!$F$30</definedName>
    <definedName name="RLB.V.0010_tc1_R0200C0040">'[2]RLB.V.0010'!$G$30</definedName>
    <definedName name="RLB.V.0010_tc1_R0210C0010">'[2]RLB.V.0010'!$D$31</definedName>
    <definedName name="RLB.V.0010_tc1_R0210C0020">'[2]RLB.V.0010'!$E$31</definedName>
    <definedName name="RLB.V.0010_tc1_R0220C0010">'[2]RLB.V.0010'!$D$32</definedName>
    <definedName name="RLB.V.0010_tc1_R0220C0020">'[2]RLB.V.0010'!$E$32</definedName>
    <definedName name="RLB.V.0010_tc1_R0220C0030">'[2]RLB.V.0010'!$F$32</definedName>
    <definedName name="RLB.V.0010_tc1_R0230C0010">'[2]RLB.V.0010'!$D$33</definedName>
    <definedName name="RLB.V.0010_tc1_R0230C0020">'[2]RLB.V.0010'!$E$33</definedName>
    <definedName name="RLB.V.0010_tc1_R0230C0030">'[2]RLB.V.0010'!$F$33</definedName>
    <definedName name="RLB.V.0010_tc1_R0240C0010">'[2]RLB.V.0010'!$D$34</definedName>
    <definedName name="RLB.V.0010_tc1_R0240C0020">'[2]RLB.V.0010'!$E$34</definedName>
    <definedName name="RLB.V.0010_tc1_R0240C0030">'[2]RLB.V.0010'!$F$34</definedName>
    <definedName name="RLB.V.0010_tc1_R0250C0010">'[2]RLB.V.0010'!$D$35</definedName>
    <definedName name="RLB.V.0010_tc1_R0250C0020">'[2]RLB.V.0010'!$E$35</definedName>
    <definedName name="RLB.V.0010_tc1_R0260C0010">'[2]RLB.V.0010'!$D$36</definedName>
    <definedName name="RLB.V.0010_tc1_R0260C0020">'[2]RLB.V.0010'!$E$36</definedName>
    <definedName name="RLB.V.0010_tc1_R0270C0010">'[2]RLB.V.0010'!$D$37</definedName>
    <definedName name="RLB.V.0010_tc1_R0270C0020">'[2]RLB.V.0010'!$E$37</definedName>
    <definedName name="RLB.V.0010_tc1_R0280C0010">'[2]RLB.V.0010'!$D$39</definedName>
    <definedName name="RLB.V.0010_tc1_R0280C0020">'[2]RLB.V.0010'!$E$39</definedName>
    <definedName name="RLB.V.0010_tc1_R0280C0030">'[2]RLB.V.0010'!$F$39</definedName>
    <definedName name="RLB.V.0010_tc1_R0290C0010">'[2]RLB.V.0010'!$D$40</definedName>
    <definedName name="RLB.V.0010_tc1_R0290C0020">'[2]RLB.V.0010'!$E$40</definedName>
    <definedName name="RLB.V.0010_tc1_R0290C0030">'[2]RLB.V.0010'!$F$40</definedName>
    <definedName name="RLB.V.0010_tc1_R0300C0010">'[2]RLB.V.0010'!$D$41</definedName>
    <definedName name="RLB.V.0010_tc1_R0300C0020">'[2]RLB.V.0010'!$E$41</definedName>
    <definedName name="RLB.V.0010_tc1_R0300C0030">'[2]RLB.V.0010'!$F$41</definedName>
    <definedName name="RLB.V.0010_tc1_R0310C0010">'[2]RLB.V.0010'!$D$42</definedName>
    <definedName name="RLB.V.0010_tc1_R0310C0020">'[2]RLB.V.0010'!$E$42</definedName>
    <definedName name="RLB.V.0010_tc1_R0310C0030">'[2]RLB.V.0010'!$F$42</definedName>
    <definedName name="RLB.V.0010_tc1_R0320C0010">'[2]RLB.V.0010'!$D$43</definedName>
    <definedName name="RLB.V.0010_tc1_R0320C0020">'[2]RLB.V.0010'!$E$43</definedName>
    <definedName name="RLB.V.0010_tc1_R0320C0030">'[2]RLB.V.0010'!$F$43</definedName>
    <definedName name="RLB.V.0010_tc1_R0330C0010">'[2]RLB.V.0010'!$D$44</definedName>
    <definedName name="RLB.V.0010_tc1_R0330C0020">'[2]RLB.V.0010'!$E$44</definedName>
    <definedName name="RLB.V.0010_tc1_R0340C0010">'[2]RLB.V.0010'!$D$45</definedName>
    <definedName name="RLB.V.0010_tc1_R0340C0020">'[2]RLB.V.0010'!$E$45</definedName>
    <definedName name="RLB.V.0010_tc1_R0350C0010">'[2]RLB.V.0010'!$D$47</definedName>
    <definedName name="RLB.V.0010_tc1_R0350C0020">'[2]RLB.V.0010'!$E$47</definedName>
    <definedName name="RLB.V.0010_tc1_R0350C0030">'[2]RLB.V.0010'!$F$47</definedName>
    <definedName name="RLB.V.0010_tc1_R0360C0010">'[2]RLB.V.0010'!$D$48</definedName>
    <definedName name="RLB.V.0010_tc1_R0360C0020">'[2]RLB.V.0010'!$E$48</definedName>
    <definedName name="RLB.V.0010_tc1_R0360C0030">'[2]RLB.V.0010'!$F$48</definedName>
    <definedName name="RLB.V.0010_tc1_R0370C0010">'[2]RLB.V.0010'!$D$49</definedName>
    <definedName name="RLB.V.0010_tc1_R0370C0020">'[2]RLB.V.0010'!$E$49</definedName>
    <definedName name="RLB.V.0010_tc1_R0370C0030">'[2]RLB.V.0010'!$F$49</definedName>
    <definedName name="RLB.V.0010_tc1_R0380C0010">'[2]RLB.V.0010'!$D$51</definedName>
    <definedName name="RLB.V.0010_tc1_R0380C0020">'[2]RLB.V.0010'!$E$51</definedName>
    <definedName name="RLB.V.0010_tc1_R0380C0030">'[2]RLB.V.0010'!$F$51</definedName>
    <definedName name="RLB.V.0010_tc1_R0390C0010">'[2]RLB.V.0010'!$D$52</definedName>
    <definedName name="RLB.V.0010_tc1_R0390C0020">'[2]RLB.V.0010'!$E$52</definedName>
    <definedName name="RLB.V.0010_tc1_R0390C0030">'[2]RLB.V.0010'!$F$52</definedName>
    <definedName name="RLB.V.0010_tc1_R0400C0010">'[2]RLB.V.0010'!$D$53</definedName>
    <definedName name="RLB.V.0010_tc1_R0400C0020">'[2]RLB.V.0010'!$E$53</definedName>
    <definedName name="RLB.V.0010_tc1_R0400C0030">'[2]RLB.V.0010'!$F$53</definedName>
    <definedName name="RLB.V.0010_tc1_R0410C0010">'[2]RLB.V.0010'!$D$54</definedName>
    <definedName name="RLB.V.0010_tc1_R0410C0020">'[2]RLB.V.0010'!$E$54</definedName>
    <definedName name="RLB.V.0010_tc1_R0410C0030">'[2]RLB.V.0010'!$F$54</definedName>
    <definedName name="RLB.V.0010_tc1_R0420C0010">'[2]RLB.V.0010'!$D$55</definedName>
    <definedName name="RLB.V.0010_tc1_R0420C0020">'[2]RLB.V.0010'!$E$55</definedName>
    <definedName name="RLB.V.0010_tc1_R0430C0010">'[2]RLB.V.0010'!$D$57</definedName>
    <definedName name="RLB.V.0010_tc1_R0430C0020">'[2]RLB.V.0010'!$E$57</definedName>
    <definedName name="RLB.V.0010_tc1_R0440C0010">'[2]RLB.V.0010'!$D$58</definedName>
    <definedName name="RLB.V.0010_tc1_R0440C0020">'[2]RLB.V.0010'!$E$58</definedName>
    <definedName name="RLB.V.0010_tc1_R0450C0010">'[2]RLB.V.0010'!$D$59</definedName>
    <definedName name="RLB.V.0010_tc1_R0450C0020">'[2]RLB.V.0010'!$E$59</definedName>
    <definedName name="RLB.V.0010_tc1_R0450C0030">'[2]RLB.V.0010'!$F$59</definedName>
    <definedName name="RLB.V.0010_tc1_R0460C0010">'[2]RLB.V.0010'!$D$60</definedName>
    <definedName name="RLB.V.0010_tc1_R0460C0020">'[2]RLB.V.0010'!$E$60</definedName>
    <definedName name="RLB.V.0010_tc1_R0470C0010">'[2]RLB.V.0010'!$D$61</definedName>
    <definedName name="RLB.V.0010_tc1_R0470C0020">'[2]RLB.V.0010'!$E$61</definedName>
    <definedName name="RLB.V.0010_tc1_R0470C0030">'[2]RLB.V.0010'!$F$61</definedName>
    <definedName name="RLB.V.0010_tc1_R0470C0040">'[2]RLB.V.0010'!$G$61</definedName>
    <definedName name="RLB.V.0010_tc1_R0470C0050">'[2]RLB.V.0010'!$H$61</definedName>
    <definedName name="RLB.V.0010_tc1_R0480C0010">'[2]RLB.V.0010'!$D$62</definedName>
    <definedName name="RLB.V.0010_tc1_R0480C0020">'[2]RLB.V.0010'!$E$62</definedName>
    <definedName name="RLB.V.0010_tc1_R0480C0030">'[2]RLB.V.0010'!$F$62</definedName>
    <definedName name="RLB.V.0010_tc1_R0490C0010">'[2]RLB.V.0010'!$D$63</definedName>
    <definedName name="RLB.V.0010_tc1_R0490C0020">'[2]RLB.V.0010'!$E$63</definedName>
    <definedName name="RLB.V.0010_tc1_R0490C0030">'[2]RLB.V.0010'!$F$63</definedName>
    <definedName name="RLB.V.0010_tc1_R0500C0010">'[2]RLB.V.0010'!$D$64</definedName>
    <definedName name="RLB.V.0010_tc1_R0500C0020">'[2]RLB.V.0010'!$E$64</definedName>
    <definedName name="RLB.V.0010_tc1_R0510C0010">'[2]RLB.V.0010'!$D$66</definedName>
    <definedName name="RLB.V.0010_tc1_R0510C0020">'[2]RLB.V.0010'!$E$66</definedName>
    <definedName name="RLB.V.0010_tc2_R0010C0020">'[2]RLB.V.0010'!$K$8</definedName>
    <definedName name="RLB.V.0010_tc2_R0020C0010">'[2]RLB.V.0010'!$J$11</definedName>
    <definedName name="RLB.V.0010_tc2_R0020C0020">'[2]RLB.V.0010'!$K$11</definedName>
    <definedName name="RLB.V.0010_tc2_R0020C0030">'[2]RLB.V.0010'!$L$11</definedName>
    <definedName name="RLB.V.0010_tc2_R0020C0040">'[2]RLB.V.0010'!$M$11</definedName>
    <definedName name="RLB.V.0010_tc2_R0030C0010">'[2]RLB.V.0010'!$J$12</definedName>
    <definedName name="RLB.V.0010_tc2_R0030C0020">'[2]RLB.V.0010'!$K$12</definedName>
    <definedName name="RLB.V.0010_tc2_R0040C0010">'[2]RLB.V.0010'!$J$13</definedName>
    <definedName name="RLB.V.0010_tc2_R0040C0020">'[2]RLB.V.0010'!$K$13</definedName>
    <definedName name="RLB.V.0010_tc2_R0050C0010">'[2]RLB.V.0010'!$J$14</definedName>
    <definedName name="RLB.V.0010_tc2_R0050C0020">'[2]RLB.V.0010'!$K$14</definedName>
    <definedName name="RLB.V.0010_tc2_R0050C0030">'[2]RLB.V.0010'!$L$14</definedName>
    <definedName name="RLB.V.0010_tc2_R0050C0040">'[2]RLB.V.0010'!$M$14</definedName>
    <definedName name="RLB.V.0010_tc2_R0050C0050">'[2]RLB.V.0010'!$N$14</definedName>
    <definedName name="RLB.V.0010_tc2_R0060C0010">'[2]RLB.V.0010'!$J$15</definedName>
    <definedName name="RLB.V.0010_tc2_R0060C0020">'[2]RLB.V.0010'!$K$15</definedName>
    <definedName name="RLB.V.0010_tc2_R0060C0030">'[2]RLB.V.0010'!$L$15</definedName>
    <definedName name="RLB.V.0010_tc2_R0060C0040">'[2]RLB.V.0010'!$M$15</definedName>
    <definedName name="RLB.V.0010_tc2_R0060C0050">'[2]RLB.V.0010'!$N$15</definedName>
    <definedName name="RLB.V.0010_tc2_R0070C0010">'[2]RLB.V.0010'!$J$16</definedName>
    <definedName name="RLB.V.0010_tc2_R0070C0020">'[2]RLB.V.0010'!$K$16</definedName>
    <definedName name="RLB.V.0010_tc2_R0070C0030">'[2]RLB.V.0010'!$L$16</definedName>
    <definedName name="RLB.V.0010_tc2_R0070C0040">'[2]RLB.V.0010'!$M$16</definedName>
    <definedName name="RLB.V.0010_tc2_R0080C0010">'[2]RLB.V.0010'!$J$17</definedName>
    <definedName name="RLB.V.0010_tc2_R0080C0020">'[2]RLB.V.0010'!$K$17</definedName>
    <definedName name="RLB.V.0010_tc2_R0080C0030">'[2]RLB.V.0010'!$L$17</definedName>
    <definedName name="RLB.V.0010_tc2_R0080C0040">'[2]RLB.V.0010'!$M$17</definedName>
    <definedName name="RLB.V.0010_tc2_R0080C0050">'[2]RLB.V.0010'!$N$17</definedName>
    <definedName name="RLB.V.0010_tc2_R0090C0010">'[2]RLB.V.0010'!$J$18</definedName>
    <definedName name="RLB.V.0010_tc2_R0090C0020">'[2]RLB.V.0010'!$K$18</definedName>
    <definedName name="RLB.V.0010_tc2_R0090C0030">'[2]RLB.V.0010'!$L$18</definedName>
    <definedName name="RLB.V.0010_tc2_R0090C0040">'[2]RLB.V.0010'!$M$18</definedName>
    <definedName name="RLB.V.0010_tc2_R0090C0050">'[2]RLB.V.0010'!$N$18</definedName>
    <definedName name="RLB.V.0010_tc2_R0100C0010">'[2]RLB.V.0010'!$J$19</definedName>
    <definedName name="RLB.V.0010_tc2_R0100C0020">'[2]RLB.V.0010'!$K$19</definedName>
    <definedName name="RLB.V.0010_tc2_R0100C0030">'[2]RLB.V.0010'!$L$19</definedName>
    <definedName name="RLB.V.0010_tc2_R0110C0010">'[2]RLB.V.0010'!$J$20</definedName>
    <definedName name="RLB.V.0010_tc2_R0110C0020">'[2]RLB.V.0010'!$K$20</definedName>
    <definedName name="RLB.V.0010_tc2_R0120C0010">'[2]RLB.V.0010'!$J$21</definedName>
    <definedName name="RLB.V.0010_tc2_R0120C0020">'[2]RLB.V.0010'!$K$21</definedName>
    <definedName name="RLB.V.0010_tc2_R0130C0010">'[2]RLB.V.0010'!$J$22</definedName>
    <definedName name="RLB.V.0010_tc2_R0130C0020">'[2]RLB.V.0010'!$K$22</definedName>
    <definedName name="RLB.V.0010_tc2_R0140C0010">'[2]RLB.V.0010'!$J$23</definedName>
    <definedName name="RLB.V.0010_tc2_R0140C0020">'[2]RLB.V.0010'!$K$23</definedName>
    <definedName name="RLB.V.0010_tc2_R0150C0010">'[2]RLB.V.0010'!$J$24</definedName>
    <definedName name="RLB.V.0010_tc2_R0150C0020">'[2]RLB.V.0010'!$K$24</definedName>
    <definedName name="RLB.V.0010_tc2_R0160C0010">'[2]RLB.V.0010'!$J$25</definedName>
    <definedName name="RLB.V.0010_tc2_R0160C0020">'[2]RLB.V.0010'!$K$25</definedName>
    <definedName name="RLB.V.0010_tc2_R0160C0030">'[2]RLB.V.0010'!$L$25</definedName>
    <definedName name="RLB.V.0010_tc2_R0170C0010">'[2]RLB.V.0010'!$J$26</definedName>
    <definedName name="RLB.V.0010_tc2_R0170C0020">'[2]RLB.V.0010'!$K$26</definedName>
    <definedName name="RLB.V.0010_tc2_R0180C0010">'[2]RLB.V.0010'!$J$27</definedName>
    <definedName name="RLB.V.0010_tc2_R0180C0020">'[2]RLB.V.0010'!$K$27</definedName>
    <definedName name="RLB.V.0010_tc2_R0190C0010">'[2]RLB.V.0010'!$J$28</definedName>
    <definedName name="RLB.V.0010_tc2_R0190C0020">'[2]RLB.V.0010'!$K$28</definedName>
    <definedName name="RLB.V.0010_tc2_R0200C0010">'[2]RLB.V.0010'!$J$30</definedName>
    <definedName name="RLB.V.0010_tc2_R0200C0020">'[2]RLB.V.0010'!$K$30</definedName>
    <definedName name="RLB.V.0010_tc2_R0200C0030">'[2]RLB.V.0010'!$L$30</definedName>
    <definedName name="RLB.V.0010_tc2_R0200C0040">'[2]RLB.V.0010'!$M$30</definedName>
    <definedName name="RLB.V.0010_tc2_R0210C0010">'[2]RLB.V.0010'!$J$31</definedName>
    <definedName name="RLB.V.0010_tc2_R0210C0020">'[2]RLB.V.0010'!$K$31</definedName>
    <definedName name="RLB.V.0010_tc2_R0220C0010">'[2]RLB.V.0010'!$J$32</definedName>
    <definedName name="RLB.V.0010_tc2_R0220C0020">'[2]RLB.V.0010'!$K$32</definedName>
    <definedName name="RLB.V.0010_tc2_R0220C0030">'[2]RLB.V.0010'!$L$32</definedName>
    <definedName name="RLB.V.0010_tc2_R0230C0010">'[2]RLB.V.0010'!$J$33</definedName>
    <definedName name="RLB.V.0010_tc2_R0230C0020">'[2]RLB.V.0010'!$K$33</definedName>
    <definedName name="RLB.V.0010_tc2_R0230C0030">'[2]RLB.V.0010'!$L$33</definedName>
    <definedName name="RLB.V.0010_tc2_R0240C0010">'[2]RLB.V.0010'!$J$34</definedName>
    <definedName name="RLB.V.0010_tc2_R0240C0020">'[2]RLB.V.0010'!$K$34</definedName>
    <definedName name="RLB.V.0010_tc2_R0240C0030">'[2]RLB.V.0010'!$L$34</definedName>
    <definedName name="RLB.V.0010_tc2_R0250C0010">'[2]RLB.V.0010'!$J$35</definedName>
    <definedName name="RLB.V.0010_tc2_R0250C0020">'[2]RLB.V.0010'!$K$35</definedName>
    <definedName name="RLB.V.0010_tc2_R0260C0010">'[2]RLB.V.0010'!$J$36</definedName>
    <definedName name="RLB.V.0010_tc2_R0260C0020">'[2]RLB.V.0010'!$K$36</definedName>
    <definedName name="RLB.V.0010_tc2_R0270C0010">'[2]RLB.V.0010'!$J$37</definedName>
    <definedName name="RLB.V.0010_tc2_R0270C0020">'[2]RLB.V.0010'!$K$37</definedName>
    <definedName name="RLB.V.0010_tc2_R0280C0010">'[2]RLB.V.0010'!$J$39</definedName>
    <definedName name="RLB.V.0010_tc2_R0280C0020">'[2]RLB.V.0010'!$K$39</definedName>
    <definedName name="RLB.V.0010_tc2_R0280C0030">'[2]RLB.V.0010'!$L$39</definedName>
    <definedName name="RLB.V.0010_tc2_R0290C0010">'[2]RLB.V.0010'!$J$40</definedName>
    <definedName name="RLB.V.0010_tc2_R0290C0020">'[2]RLB.V.0010'!$K$40</definedName>
    <definedName name="RLB.V.0010_tc2_R0290C0030">'[2]RLB.V.0010'!$L$40</definedName>
    <definedName name="RLB.V.0010_tc2_R0300C0010">'[2]RLB.V.0010'!$J$41</definedName>
    <definedName name="RLB.V.0010_tc2_R0300C0020">'[2]RLB.V.0010'!$K$41</definedName>
    <definedName name="RLB.V.0010_tc2_R0300C0030">'[2]RLB.V.0010'!$L$41</definedName>
    <definedName name="RLB.V.0010_tc2_R0310C0010">'[2]RLB.V.0010'!$J$42</definedName>
    <definedName name="RLB.V.0010_tc2_R0310C0020">'[2]RLB.V.0010'!$K$42</definedName>
    <definedName name="RLB.V.0010_tc2_R0310C0030">'[2]RLB.V.0010'!$L$42</definedName>
    <definedName name="RLB.V.0010_tc2_R0320C0010">'[2]RLB.V.0010'!$J$43</definedName>
    <definedName name="RLB.V.0010_tc2_R0320C0020">'[2]RLB.V.0010'!$K$43</definedName>
    <definedName name="RLB.V.0010_tc2_R0320C0030">'[2]RLB.V.0010'!$L$43</definedName>
    <definedName name="RLB.V.0010_tc2_R0330C0010">'[2]RLB.V.0010'!$J$44</definedName>
    <definedName name="RLB.V.0010_tc2_R0330C0020">'[2]RLB.V.0010'!$K$44</definedName>
    <definedName name="RLB.V.0010_tc2_R0340C0010">'[2]RLB.V.0010'!$J$45</definedName>
    <definedName name="RLB.V.0010_tc2_R0340C0020">'[2]RLB.V.0010'!$K$45</definedName>
    <definedName name="RLB.V.0010_tc2_R0350C0010">'[2]RLB.V.0010'!$J$47</definedName>
    <definedName name="RLB.V.0010_tc2_R0350C0020">'[2]RLB.V.0010'!$K$47</definedName>
    <definedName name="RLB.V.0010_tc2_R0350C0030">'[2]RLB.V.0010'!$L$47</definedName>
    <definedName name="RLB.V.0010_tc2_R0360C0010">'[2]RLB.V.0010'!$J$48</definedName>
    <definedName name="RLB.V.0010_tc2_R0360C0020">'[2]RLB.V.0010'!$K$48</definedName>
    <definedName name="RLB.V.0010_tc2_R0360C0030">'[2]RLB.V.0010'!$L$48</definedName>
    <definedName name="RLB.V.0010_tc2_R0370C0010">'[2]RLB.V.0010'!$J$49</definedName>
    <definedName name="RLB.V.0010_tc2_R0370C0020">'[2]RLB.V.0010'!$K$49</definedName>
    <definedName name="RLB.V.0010_tc2_R0370C0030">'[2]RLB.V.0010'!$L$49</definedName>
    <definedName name="RLB.V.0010_tc2_R0380C0010">'[2]RLB.V.0010'!$J$51</definedName>
    <definedName name="RLB.V.0010_tc2_R0380C0020">'[2]RLB.V.0010'!$K$51</definedName>
    <definedName name="RLB.V.0010_tc2_R0380C0030">'[2]RLB.V.0010'!$L$51</definedName>
    <definedName name="RLB.V.0010_tc2_R0390C0010">'[2]RLB.V.0010'!$J$52</definedName>
    <definedName name="RLB.V.0010_tc2_R0390C0020">'[2]RLB.V.0010'!$K$52</definedName>
    <definedName name="RLB.V.0010_tc2_R0390C0030">'[2]RLB.V.0010'!$L$52</definedName>
    <definedName name="RLB.V.0010_tc2_R0400C0010">'[2]RLB.V.0010'!$J$53</definedName>
    <definedName name="RLB.V.0010_tc2_R0400C0020">'[2]RLB.V.0010'!$K$53</definedName>
    <definedName name="RLB.V.0010_tc2_R0400C0030">'[2]RLB.V.0010'!$L$53</definedName>
    <definedName name="RLB.V.0010_tc2_R0410C0010">'[2]RLB.V.0010'!$J$54</definedName>
    <definedName name="RLB.V.0010_tc2_R0410C0020">'[2]RLB.V.0010'!$K$54</definedName>
    <definedName name="RLB.V.0010_tc2_R0410C0030">'[2]RLB.V.0010'!$L$54</definedName>
    <definedName name="RLB.V.0010_tc2_R0420C0010">'[2]RLB.V.0010'!$J$55</definedName>
    <definedName name="RLB.V.0010_tc2_R0420C0020">'[2]RLB.V.0010'!$K$55</definedName>
    <definedName name="RLB.V.0010_tc2_R0430C0010">'[2]RLB.V.0010'!$J$57</definedName>
    <definedName name="RLB.V.0010_tc2_R0430C0020">'[2]RLB.V.0010'!$K$57</definedName>
    <definedName name="RLB.V.0010_tc2_R0440C0010">'[2]RLB.V.0010'!$J$58</definedName>
    <definedName name="RLB.V.0010_tc2_R0440C0020">'[2]RLB.V.0010'!$K$58</definedName>
    <definedName name="RLB.V.0010_tc2_R0450C0010">'[2]RLB.V.0010'!$J$59</definedName>
    <definedName name="RLB.V.0010_tc2_R0450C0020">'[2]RLB.V.0010'!$K$59</definedName>
    <definedName name="RLB.V.0010_tc2_R0450C0030">'[2]RLB.V.0010'!$L$59</definedName>
    <definedName name="RLB.V.0010_tc2_R0460C0010">'[2]RLB.V.0010'!$J$60</definedName>
    <definedName name="RLB.V.0010_tc2_R0460C0020">'[2]RLB.V.0010'!$K$60</definedName>
    <definedName name="RLB.V.0010_tc2_R0470C0010">'[2]RLB.V.0010'!$J$61</definedName>
    <definedName name="RLB.V.0010_tc2_R0470C0020">'[2]RLB.V.0010'!$K$61</definedName>
    <definedName name="RLB.V.0010_tc2_R0470C0030">'[2]RLB.V.0010'!$L$61</definedName>
    <definedName name="RLB.V.0010_tc2_R0470C0040">'[2]RLB.V.0010'!$M$61</definedName>
    <definedName name="RLB.V.0010_tc2_R0470C0050">'[2]RLB.V.0010'!$N$61</definedName>
    <definedName name="RLB.V.0010_tc2_R0480C0010">'[2]RLB.V.0010'!$J$62</definedName>
    <definedName name="RLB.V.0010_tc2_R0480C0020">'[2]RLB.V.0010'!$K$62</definedName>
    <definedName name="RLB.V.0010_tc2_R0480C0030">'[2]RLB.V.0010'!$L$62</definedName>
    <definedName name="RLB.V.0010_tc2_R0490C0010">'[2]RLB.V.0010'!$J$63</definedName>
    <definedName name="RLB.V.0010_tc2_R0490C0020">'[2]RLB.V.0010'!$K$63</definedName>
    <definedName name="RLB.V.0010_tc2_R0490C0030">'[2]RLB.V.0010'!$L$63</definedName>
    <definedName name="RLB.V.0010_tc2_R0500C0010">'[2]RLB.V.0010'!$J$64</definedName>
    <definedName name="RLB.V.0010_tc2_R0500C0020">'[2]RLB.V.0010'!$K$64</definedName>
    <definedName name="RLB.V.0010_tc2_R0510C0010">'[2]RLB.V.0010'!$J$66</definedName>
    <definedName name="RLB.V.0010_tc2_R0510C0020">'[2]RLB.V.0010'!$K$66</definedName>
    <definedName name="RLB.V.0010_tc3_R0010C0030">'[2]RLB.V.0010'!$R$8</definedName>
    <definedName name="RLB.V.0010_tc3_R0020C0010">'[2]RLB.V.0010'!$P$11</definedName>
    <definedName name="RLB.V.0010_tc3_R0020C0020">'[2]RLB.V.0010'!$Q$11</definedName>
    <definedName name="RLB.V.0010_tc3_R0020C0030">'[2]RLB.V.0010'!$R$11</definedName>
    <definedName name="RLB.V.0010_tc3_R0020C0040">'[2]RLB.V.0010'!$S$11</definedName>
    <definedName name="RLB.V.0010_tc3_R0030C0010">'[2]RLB.V.0010'!$P$12</definedName>
    <definedName name="RLB.V.0010_tc3_R0030C0020">'[2]RLB.V.0010'!$Q$12</definedName>
    <definedName name="RLB.V.0010_tc3_R0040C0010">'[2]RLB.V.0010'!$P$13</definedName>
    <definedName name="RLB.V.0010_tc3_R0040C0020">'[2]RLB.V.0010'!$Q$13</definedName>
    <definedName name="RLB.V.0010_tc3_R0050C0010">'[2]RLB.V.0010'!$P$14</definedName>
    <definedName name="RLB.V.0010_tc3_R0050C0020">'[2]RLB.V.0010'!$Q$14</definedName>
    <definedName name="RLB.V.0010_tc3_R0050C0030">'[2]RLB.V.0010'!$R$14</definedName>
    <definedName name="RLB.V.0010_tc3_R0050C0040">'[2]RLB.V.0010'!$S$14</definedName>
    <definedName name="RLB.V.0010_tc3_R0050C0050">'[2]RLB.V.0010'!$T$14</definedName>
    <definedName name="RLB.V.0010_tc3_R0060C0010">'[2]RLB.V.0010'!$P$15</definedName>
    <definedName name="RLB.V.0010_tc3_R0060C0020">'[2]RLB.V.0010'!$Q$15</definedName>
    <definedName name="RLB.V.0010_tc3_R0060C0030">'[2]RLB.V.0010'!$R$15</definedName>
    <definedName name="RLB.V.0010_tc3_R0060C0040">'[2]RLB.V.0010'!$S$15</definedName>
    <definedName name="RLB.V.0010_tc3_R0060C0050">'[2]RLB.V.0010'!$T$15</definedName>
    <definedName name="RLB.V.0010_tc3_R0070C0010">'[2]RLB.V.0010'!$P$16</definedName>
    <definedName name="RLB.V.0010_tc3_R0070C0020">'[2]RLB.V.0010'!$Q$16</definedName>
    <definedName name="RLB.V.0010_tc3_R0070C0030">'[2]RLB.V.0010'!$R$16</definedName>
    <definedName name="RLB.V.0010_tc3_R0070C0040">'[2]RLB.V.0010'!$S$16</definedName>
    <definedName name="RLB.V.0010_tc3_R0080C0010">'[2]RLB.V.0010'!$P$17</definedName>
    <definedName name="RLB.V.0010_tc3_R0080C0020">'[2]RLB.V.0010'!$Q$17</definedName>
    <definedName name="RLB.V.0010_tc3_R0080C0030">'[2]RLB.V.0010'!$R$17</definedName>
    <definedName name="RLB.V.0010_tc3_R0080C0040">'[2]RLB.V.0010'!$S$17</definedName>
    <definedName name="RLB.V.0010_tc3_R0080C0050">'[2]RLB.V.0010'!$T$17</definedName>
    <definedName name="RLB.V.0010_tc3_R0090C0010">'[2]RLB.V.0010'!$P$18</definedName>
    <definedName name="RLB.V.0010_tc3_R0090C0020">'[2]RLB.V.0010'!$Q$18</definedName>
    <definedName name="RLB.V.0010_tc3_R0090C0030">'[2]RLB.V.0010'!$R$18</definedName>
    <definedName name="RLB.V.0010_tc3_R0090C0040">'[2]RLB.V.0010'!$S$18</definedName>
    <definedName name="RLB.V.0010_tc3_R0090C0050">'[2]RLB.V.0010'!$T$18</definedName>
    <definedName name="RLB.V.0010_tc3_R0100C0010">'[2]RLB.V.0010'!$P$19</definedName>
    <definedName name="RLB.V.0010_tc3_R0100C0020">'[2]RLB.V.0010'!$Q$19</definedName>
    <definedName name="RLB.V.0010_tc3_R0100C0030">'[2]RLB.V.0010'!$R$19</definedName>
    <definedName name="RLB.V.0010_tc3_R0110C0010">'[2]RLB.V.0010'!$P$20</definedName>
    <definedName name="RLB.V.0010_tc3_R0110C0020">'[2]RLB.V.0010'!$Q$20</definedName>
    <definedName name="RLB.V.0010_tc3_R0120C0010">'[2]RLB.V.0010'!$P$21</definedName>
    <definedName name="RLB.V.0010_tc3_R0120C0020">'[2]RLB.V.0010'!$Q$21</definedName>
    <definedName name="RLB.V.0010_tc3_R0130C0010">'[2]RLB.V.0010'!$P$22</definedName>
    <definedName name="RLB.V.0010_tc3_R0130C0020">'[2]RLB.V.0010'!$Q$22</definedName>
    <definedName name="RLB.V.0010_tc3_R0140C0010">'[2]RLB.V.0010'!$P$23</definedName>
    <definedName name="RLB.V.0010_tc3_R0140C0020">'[2]RLB.V.0010'!$Q$23</definedName>
    <definedName name="RLB.V.0010_tc3_R0150C0010">'[2]RLB.V.0010'!$P$24</definedName>
    <definedName name="RLB.V.0010_tc3_R0150C0020">'[2]RLB.V.0010'!$Q$24</definedName>
    <definedName name="RLB.V.0010_tc3_R0160C0010">'[2]RLB.V.0010'!$P$25</definedName>
    <definedName name="RLB.V.0010_tc3_R0160C0020">'[2]RLB.V.0010'!$Q$25</definedName>
    <definedName name="RLB.V.0010_tc3_R0160C0030">'[2]RLB.V.0010'!$R$25</definedName>
    <definedName name="RLB.V.0010_tc3_R0170C0010">'[2]RLB.V.0010'!$P$26</definedName>
    <definedName name="RLB.V.0010_tc3_R0170C0020">'[2]RLB.V.0010'!$Q$26</definedName>
    <definedName name="RLB.V.0010_tc3_R0180C0010">'[2]RLB.V.0010'!$P$27</definedName>
    <definedName name="RLB.V.0010_tc3_R0180C0020">'[2]RLB.V.0010'!$Q$27</definedName>
    <definedName name="RLB.V.0010_tc3_R0190C0010">'[2]RLB.V.0010'!$P$28</definedName>
    <definedName name="RLB.V.0010_tc3_R0190C0020">'[2]RLB.V.0010'!$Q$28</definedName>
    <definedName name="RLB.V.0010_tc3_R0200C0010">'[2]RLB.V.0010'!$P$30</definedName>
    <definedName name="RLB.V.0010_tc3_R0200C0020">'[2]RLB.V.0010'!$Q$30</definedName>
    <definedName name="RLB.V.0010_tc3_R0200C0030">'[2]RLB.V.0010'!$R$30</definedName>
    <definedName name="RLB.V.0010_tc3_R0200C0040">'[2]RLB.V.0010'!$S$30</definedName>
    <definedName name="RLB.V.0010_tc3_R0210C0010">'[2]RLB.V.0010'!$P$31</definedName>
    <definedName name="RLB.V.0010_tc3_R0210C0020">'[2]RLB.V.0010'!$Q$31</definedName>
    <definedName name="RLB.V.0010_tc3_R0220C0010">'[2]RLB.V.0010'!$P$32</definedName>
    <definedName name="RLB.V.0010_tc3_R0220C0020">'[2]RLB.V.0010'!$Q$32</definedName>
    <definedName name="RLB.V.0010_tc3_R0220C0030">'[2]RLB.V.0010'!$R$32</definedName>
    <definedName name="RLB.V.0010_tc3_R0230C0010">'[2]RLB.V.0010'!$P$33</definedName>
    <definedName name="RLB.V.0010_tc3_R0230C0020">'[2]RLB.V.0010'!$Q$33</definedName>
    <definedName name="RLB.V.0010_tc3_R0230C0030">'[2]RLB.V.0010'!$R$33</definedName>
    <definedName name="RLB.V.0010_tc3_R0240C0010">'[2]RLB.V.0010'!$P$34</definedName>
    <definedName name="RLB.V.0010_tc3_R0240C0020">'[2]RLB.V.0010'!$Q$34</definedName>
    <definedName name="RLB.V.0010_tc3_R0240C0030">'[2]RLB.V.0010'!$R$34</definedName>
    <definedName name="RLB.V.0010_tc3_R0250C0010">'[2]RLB.V.0010'!$P$35</definedName>
    <definedName name="RLB.V.0010_tc3_R0250C0020">'[2]RLB.V.0010'!$Q$35</definedName>
    <definedName name="RLB.V.0010_tc3_R0260C0010">'[2]RLB.V.0010'!$P$36</definedName>
    <definedName name="RLB.V.0010_tc3_R0260C0020">'[2]RLB.V.0010'!$Q$36</definedName>
    <definedName name="RLB.V.0010_tc3_R0270C0010">'[2]RLB.V.0010'!$P$37</definedName>
    <definedName name="RLB.V.0010_tc3_R0270C0020">'[2]RLB.V.0010'!$Q$37</definedName>
    <definedName name="RLB.V.0010_tc3_R0280C0010">'[2]RLB.V.0010'!$P$39</definedName>
    <definedName name="RLB.V.0010_tc3_R0280C0020">'[2]RLB.V.0010'!$Q$39</definedName>
    <definedName name="RLB.V.0010_tc3_R0280C0030">'[2]RLB.V.0010'!$R$39</definedName>
    <definedName name="RLB.V.0010_tc3_R0290C0010">'[2]RLB.V.0010'!$P$40</definedName>
    <definedName name="RLB.V.0010_tc3_R0290C0020">'[2]RLB.V.0010'!$Q$40</definedName>
    <definedName name="RLB.V.0010_tc3_R0290C0030">'[2]RLB.V.0010'!$R$40</definedName>
    <definedName name="RLB.V.0010_tc3_R0300C0010">'[2]RLB.V.0010'!$P$41</definedName>
    <definedName name="RLB.V.0010_tc3_R0300C0020">'[2]RLB.V.0010'!$Q$41</definedName>
    <definedName name="RLB.V.0010_tc3_R0300C0030">'[2]RLB.V.0010'!$R$41</definedName>
    <definedName name="RLB.V.0010_tc3_R0310C0010">'[2]RLB.V.0010'!$P$42</definedName>
    <definedName name="RLB.V.0010_tc3_R0310C0020">'[2]RLB.V.0010'!$Q$42</definedName>
    <definedName name="RLB.V.0010_tc3_R0310C0030">'[2]RLB.V.0010'!$R$42</definedName>
    <definedName name="RLB.V.0010_tc3_R0320C0010">'[2]RLB.V.0010'!$P$43</definedName>
    <definedName name="RLB.V.0010_tc3_R0320C0020">'[2]RLB.V.0010'!$Q$43</definedName>
    <definedName name="RLB.V.0010_tc3_R0320C0030">'[2]RLB.V.0010'!$R$43</definedName>
    <definedName name="RLB.V.0010_tc3_R0330C0010">'[2]RLB.V.0010'!$P$44</definedName>
    <definedName name="RLB.V.0010_tc3_R0330C0020">'[2]RLB.V.0010'!$Q$44</definedName>
    <definedName name="RLB.V.0010_tc3_R0340C0010">'[2]RLB.V.0010'!$P$45</definedName>
    <definedName name="RLB.V.0010_tc3_R0340C0020">'[2]RLB.V.0010'!$Q$45</definedName>
    <definedName name="RLB.V.0010_tc3_R0350C0010">'[2]RLB.V.0010'!$P$47</definedName>
    <definedName name="RLB.V.0010_tc3_R0350C0020">'[2]RLB.V.0010'!$Q$47</definedName>
    <definedName name="RLB.V.0010_tc3_R0350C0030">'[2]RLB.V.0010'!$R$47</definedName>
    <definedName name="RLB.V.0010_tc3_R0360C0010">'[2]RLB.V.0010'!$P$48</definedName>
    <definedName name="RLB.V.0010_tc3_R0360C0020">'[2]RLB.V.0010'!$Q$48</definedName>
    <definedName name="RLB.V.0010_tc3_R0360C0030">'[2]RLB.V.0010'!$R$48</definedName>
    <definedName name="RLB.V.0010_tc3_R0370C0010">'[2]RLB.V.0010'!$P$49</definedName>
    <definedName name="RLB.V.0010_tc3_R0370C0020">'[2]RLB.V.0010'!$Q$49</definedName>
    <definedName name="RLB.V.0010_tc3_R0370C0030">'[2]RLB.V.0010'!$R$49</definedName>
    <definedName name="RLB.V.0010_tc3_R0380C0010">'[2]RLB.V.0010'!$P$51</definedName>
    <definedName name="RLB.V.0010_tc3_R0380C0020">'[2]RLB.V.0010'!$Q$51</definedName>
    <definedName name="RLB.V.0010_tc3_R0380C0030">'[2]RLB.V.0010'!$R$51</definedName>
    <definedName name="RLB.V.0010_tc3_R0390C0010">'[2]RLB.V.0010'!$P$52</definedName>
    <definedName name="RLB.V.0010_tc3_R0390C0020">'[2]RLB.V.0010'!$Q$52</definedName>
    <definedName name="RLB.V.0010_tc3_R0390C0030">'[2]RLB.V.0010'!$R$52</definedName>
    <definedName name="RLB.V.0010_tc3_R0400C0010">'[2]RLB.V.0010'!$P$53</definedName>
    <definedName name="RLB.V.0010_tc3_R0400C0020">'[2]RLB.V.0010'!$Q$53</definedName>
    <definedName name="RLB.V.0010_tc3_R0400C0030">'[2]RLB.V.0010'!$R$53</definedName>
    <definedName name="RLB.V.0010_tc3_R0410C0010">'[2]RLB.V.0010'!$P$54</definedName>
    <definedName name="RLB.V.0010_tc3_R0410C0020">'[2]RLB.V.0010'!$Q$54</definedName>
    <definedName name="RLB.V.0010_tc3_R0410C0030">'[2]RLB.V.0010'!$R$54</definedName>
    <definedName name="RLB.V.0010_tc3_R0420C0010">'[2]RLB.V.0010'!$P$55</definedName>
    <definedName name="RLB.V.0010_tc3_R0420C0020">'[2]RLB.V.0010'!$Q$55</definedName>
    <definedName name="RLB.V.0010_tc3_R0430C0010">'[2]RLB.V.0010'!$P$57</definedName>
    <definedName name="RLB.V.0010_tc3_R0430C0020">'[2]RLB.V.0010'!$Q$57</definedName>
    <definedName name="RLB.V.0010_tc3_R0440C0010">'[2]RLB.V.0010'!$P$58</definedName>
    <definedName name="RLB.V.0010_tc3_R0440C0020">'[2]RLB.V.0010'!$Q$58</definedName>
    <definedName name="RLB.V.0010_tc3_R0450C0010">'[2]RLB.V.0010'!$P$59</definedName>
    <definedName name="RLB.V.0010_tc3_R0450C0020">'[2]RLB.V.0010'!$Q$59</definedName>
    <definedName name="RLB.V.0010_tc3_R0450C0030">'[2]RLB.V.0010'!$R$59</definedName>
    <definedName name="RLB.V.0010_tc3_R0460C0010">'[2]RLB.V.0010'!$P$60</definedName>
    <definedName name="RLB.V.0010_tc3_R0460C0020">'[2]RLB.V.0010'!$Q$60</definedName>
    <definedName name="RLB.V.0010_tc3_R0470C0010">'[2]RLB.V.0010'!$P$61</definedName>
    <definedName name="RLB.V.0010_tc3_R0470C0020">'[2]RLB.V.0010'!$Q$61</definedName>
    <definedName name="RLB.V.0010_tc3_R0470C0030">'[2]RLB.V.0010'!$R$61</definedName>
    <definedName name="RLB.V.0010_tc3_R0470C0040">'[2]RLB.V.0010'!$S$61</definedName>
    <definedName name="RLB.V.0010_tc3_R0470C0050">'[2]RLB.V.0010'!$T$61</definedName>
    <definedName name="RLB.V.0010_tc3_R0480C0010">'[2]RLB.V.0010'!$P$62</definedName>
    <definedName name="RLB.V.0010_tc3_R0480C0020">'[2]RLB.V.0010'!$Q$62</definedName>
    <definedName name="RLB.V.0010_tc3_R0480C0030">'[2]RLB.V.0010'!$R$62</definedName>
    <definedName name="RLB.V.0010_tc3_R0490C0010">'[2]RLB.V.0010'!$P$63</definedName>
    <definedName name="RLB.V.0010_tc3_R0490C0020">'[2]RLB.V.0010'!$Q$63</definedName>
    <definedName name="RLB.V.0010_tc3_R0490C0030">'[2]RLB.V.0010'!$R$63</definedName>
    <definedName name="RLB.V.0010_tc3_R0500C0010">'[2]RLB.V.0010'!$P$64</definedName>
    <definedName name="RLB.V.0010_tc3_R0500C0020">'[2]RLB.V.0010'!$Q$64</definedName>
    <definedName name="RLB.V.0010_tc3_R0510C0010">'[2]RLB.V.0010'!$P$66</definedName>
    <definedName name="RLB.V.0010_tc3_R0510C0020">'[2]RLB.V.0010'!$Q$66</definedName>
    <definedName name="RLB.V.0010_tc4_R0010C0040">'[2]RLB.V.0010'!$Y$8</definedName>
    <definedName name="RLB.V.0010_tc4_R0020C0010">'[2]RLB.V.0010'!$V$11</definedName>
    <definedName name="RLB.V.0010_tc4_R0020C0020">'[2]RLB.V.0010'!$W$11</definedName>
    <definedName name="RLB.V.0010_tc4_R0020C0030">'[2]RLB.V.0010'!$X$11</definedName>
    <definedName name="RLB.V.0010_tc4_R0020C0040">'[2]RLB.V.0010'!$Y$11</definedName>
    <definedName name="RLB.V.0010_tc4_R0030C0010">'[2]RLB.V.0010'!$V$12</definedName>
    <definedName name="RLB.V.0010_tc4_R0030C0020">'[2]RLB.V.0010'!$W$12</definedName>
    <definedName name="RLB.V.0010_tc4_R0040C0010">'[2]RLB.V.0010'!$V$13</definedName>
    <definedName name="RLB.V.0010_tc4_R0040C0020">'[2]RLB.V.0010'!$W$13</definedName>
    <definedName name="RLB.V.0010_tc4_R0050C0010">'[2]RLB.V.0010'!$V$14</definedName>
    <definedName name="RLB.V.0010_tc4_R0050C0020">'[2]RLB.V.0010'!$W$14</definedName>
    <definedName name="RLB.V.0010_tc4_R0050C0030">'[2]RLB.V.0010'!$X$14</definedName>
    <definedName name="RLB.V.0010_tc4_R0050C0040">'[2]RLB.V.0010'!$Y$14</definedName>
    <definedName name="RLB.V.0010_tc4_R0050C0050">'[2]RLB.V.0010'!$Z$14</definedName>
    <definedName name="RLB.V.0010_tc4_R0060C0010">'[2]RLB.V.0010'!$V$15</definedName>
    <definedName name="RLB.V.0010_tc4_R0060C0020">'[2]RLB.V.0010'!$W$15</definedName>
    <definedName name="RLB.V.0010_tc4_R0060C0030">'[2]RLB.V.0010'!$X$15</definedName>
    <definedName name="RLB.V.0010_tc4_R0060C0040">'[2]RLB.V.0010'!$Y$15</definedName>
    <definedName name="RLB.V.0010_tc4_R0060C0050">'[2]RLB.V.0010'!$Z$15</definedName>
    <definedName name="RLB.V.0010_tc4_R0070C0010">'[2]RLB.V.0010'!$V$16</definedName>
    <definedName name="RLB.V.0010_tc4_R0070C0020">'[2]RLB.V.0010'!$W$16</definedName>
    <definedName name="RLB.V.0010_tc4_R0070C0030">'[2]RLB.V.0010'!$X$16</definedName>
    <definedName name="RLB.V.0010_tc4_R0070C0040">'[2]RLB.V.0010'!$Y$16</definedName>
    <definedName name="RLB.V.0010_tc4_R0080C0010">'[2]RLB.V.0010'!$V$17</definedName>
    <definedName name="RLB.V.0010_tc4_R0080C0020">'[2]RLB.V.0010'!$W$17</definedName>
    <definedName name="RLB.V.0010_tc4_R0080C0030">'[2]RLB.V.0010'!$X$17</definedName>
    <definedName name="RLB.V.0010_tc4_R0080C0040">'[2]RLB.V.0010'!$Y$17</definedName>
    <definedName name="RLB.V.0010_tc4_R0080C0050">'[2]RLB.V.0010'!$Z$17</definedName>
    <definedName name="RLB.V.0010_tc4_R0090C0010">'[2]RLB.V.0010'!$V$18</definedName>
    <definedName name="RLB.V.0010_tc4_R0090C0020">'[2]RLB.V.0010'!$W$18</definedName>
    <definedName name="RLB.V.0010_tc4_R0090C0030">'[2]RLB.V.0010'!$X$18</definedName>
    <definedName name="RLB.V.0010_tc4_R0090C0040">'[2]RLB.V.0010'!$Y$18</definedName>
    <definedName name="RLB.V.0010_tc4_R0090C0050">'[2]RLB.V.0010'!$Z$18</definedName>
    <definedName name="RLB.V.0010_tc4_R0100C0010">'[2]RLB.V.0010'!$V$19</definedName>
    <definedName name="RLB.V.0010_tc4_R0100C0020">'[2]RLB.V.0010'!$W$19</definedName>
    <definedName name="RLB.V.0010_tc4_R0100C0030">'[2]RLB.V.0010'!$X$19</definedName>
    <definedName name="RLB.V.0010_tc4_R0110C0010">'[2]RLB.V.0010'!$V$20</definedName>
    <definedName name="RLB.V.0010_tc4_R0110C0020">'[2]RLB.V.0010'!$W$20</definedName>
    <definedName name="RLB.V.0010_tc4_R0120C0010">'[2]RLB.V.0010'!$V$21</definedName>
    <definedName name="RLB.V.0010_tc4_R0120C0020">'[2]RLB.V.0010'!$W$21</definedName>
    <definedName name="RLB.V.0010_tc4_R0130C0010">'[2]RLB.V.0010'!$V$22</definedName>
    <definedName name="RLB.V.0010_tc4_R0130C0020">'[2]RLB.V.0010'!$W$22</definedName>
    <definedName name="RLB.V.0010_tc4_R0140C0010">'[2]RLB.V.0010'!$V$23</definedName>
    <definedName name="RLB.V.0010_tc4_R0140C0020">'[2]RLB.V.0010'!$W$23</definedName>
    <definedName name="RLB.V.0010_tc4_R0150C0010">'[2]RLB.V.0010'!$V$24</definedName>
    <definedName name="RLB.V.0010_tc4_R0150C0020">'[2]RLB.V.0010'!$W$24</definedName>
    <definedName name="RLB.V.0010_tc4_R0160C0010">'[2]RLB.V.0010'!$V$25</definedName>
    <definedName name="RLB.V.0010_tc4_R0160C0020">'[2]RLB.V.0010'!$W$25</definedName>
    <definedName name="RLB.V.0010_tc4_R0160C0030">'[2]RLB.V.0010'!$X$25</definedName>
    <definedName name="RLB.V.0010_tc4_R0170C0010">'[2]RLB.V.0010'!$V$26</definedName>
    <definedName name="RLB.V.0010_tc4_R0170C0020">'[2]RLB.V.0010'!$W$26</definedName>
    <definedName name="RLB.V.0010_tc4_R0180C0010">'[2]RLB.V.0010'!$V$27</definedName>
    <definedName name="RLB.V.0010_tc4_R0180C0020">'[2]RLB.V.0010'!$W$27</definedName>
    <definedName name="RLB.V.0010_tc4_R0190C0010">'[2]RLB.V.0010'!$V$28</definedName>
    <definedName name="RLB.V.0010_tc4_R0190C0020">'[2]RLB.V.0010'!$W$28</definedName>
    <definedName name="RLB.V.0010_tc4_R0200C0010">'[2]RLB.V.0010'!$V$30</definedName>
    <definedName name="RLB.V.0010_tc4_R0200C0020">'[2]RLB.V.0010'!$W$30</definedName>
    <definedName name="RLB.V.0010_tc4_R0200C0030">'[2]RLB.V.0010'!$X$30</definedName>
    <definedName name="RLB.V.0010_tc4_R0200C0040">'[2]RLB.V.0010'!$Y$30</definedName>
    <definedName name="RLB.V.0010_tc4_R0210C0010">'[2]RLB.V.0010'!$V$31</definedName>
    <definedName name="RLB.V.0010_tc4_R0210C0020">'[2]RLB.V.0010'!$W$31</definedName>
    <definedName name="RLB.V.0010_tc4_R0220C0010">'[2]RLB.V.0010'!$V$32</definedName>
    <definedName name="RLB.V.0010_tc4_R0220C0020">'[2]RLB.V.0010'!$W$32</definedName>
    <definedName name="RLB.V.0010_tc4_R0220C0030">'[2]RLB.V.0010'!$X$32</definedName>
    <definedName name="RLB.V.0010_tc4_R0230C0010">'[2]RLB.V.0010'!$V$33</definedName>
    <definedName name="RLB.V.0010_tc4_R0230C0020">'[2]RLB.V.0010'!$W$33</definedName>
    <definedName name="RLB.V.0010_tc4_R0230C0030">'[2]RLB.V.0010'!$X$33</definedName>
    <definedName name="RLB.V.0010_tc4_R0240C0010">'[2]RLB.V.0010'!$V$34</definedName>
    <definedName name="RLB.V.0010_tc4_R0240C0020">'[2]RLB.V.0010'!$W$34</definedName>
    <definedName name="RLB.V.0010_tc4_R0240C0030">'[2]RLB.V.0010'!$X$34</definedName>
    <definedName name="RLB.V.0010_tc4_R0250C0010">'[2]RLB.V.0010'!$V$35</definedName>
    <definedName name="RLB.V.0010_tc4_R0250C0020">'[2]RLB.V.0010'!$W$35</definedName>
    <definedName name="RLB.V.0010_tc4_R0260C0010">'[2]RLB.V.0010'!$V$36</definedName>
    <definedName name="RLB.V.0010_tc4_R0260C0020">'[2]RLB.V.0010'!$W$36</definedName>
    <definedName name="RLB.V.0010_tc4_R0270C0010">'[2]RLB.V.0010'!$V$37</definedName>
    <definedName name="RLB.V.0010_tc4_R0270C0020">'[2]RLB.V.0010'!$W$37</definedName>
    <definedName name="RLB.V.0010_tc4_R0280C0010">'[2]RLB.V.0010'!$V$39</definedName>
    <definedName name="RLB.V.0010_tc4_R0280C0020">'[2]RLB.V.0010'!$W$39</definedName>
    <definedName name="RLB.V.0010_tc4_R0280C0030">'[2]RLB.V.0010'!$X$39</definedName>
    <definedName name="RLB.V.0010_tc4_R0290C0010">'[2]RLB.V.0010'!$V$40</definedName>
    <definedName name="RLB.V.0010_tc4_R0290C0020">'[2]RLB.V.0010'!$W$40</definedName>
    <definedName name="RLB.V.0010_tc4_R0290C0030">'[2]RLB.V.0010'!$X$40</definedName>
    <definedName name="RLB.V.0010_tc4_R0300C0010">'[2]RLB.V.0010'!$V$41</definedName>
    <definedName name="RLB.V.0010_tc4_R0300C0020">'[2]RLB.V.0010'!$W$41</definedName>
    <definedName name="RLB.V.0010_tc4_R0300C0030">'[2]RLB.V.0010'!$X$41</definedName>
    <definedName name="RLB.V.0010_tc4_R0310C0010">'[2]RLB.V.0010'!$V$42</definedName>
    <definedName name="RLB.V.0010_tc4_R0310C0020">'[2]RLB.V.0010'!$W$42</definedName>
    <definedName name="RLB.V.0010_tc4_R0310C0030">'[2]RLB.V.0010'!$X$42</definedName>
    <definedName name="RLB.V.0010_tc4_R0320C0010">'[2]RLB.V.0010'!$V$43</definedName>
    <definedName name="RLB.V.0010_tc4_R0320C0020">'[2]RLB.V.0010'!$W$43</definedName>
    <definedName name="RLB.V.0010_tc4_R0320C0030">'[2]RLB.V.0010'!$X$43</definedName>
    <definedName name="RLB.V.0010_tc4_R0330C0010">'[2]RLB.V.0010'!$V$44</definedName>
    <definedName name="RLB.V.0010_tc4_R0330C0020">'[2]RLB.V.0010'!$W$44</definedName>
    <definedName name="RLB.V.0010_tc4_R0340C0010">'[2]RLB.V.0010'!$V$45</definedName>
    <definedName name="RLB.V.0010_tc4_R0340C0020">'[2]RLB.V.0010'!$W$45</definedName>
    <definedName name="RLB.V.0010_tc4_R0350C0010">'[2]RLB.V.0010'!$V$47</definedName>
    <definedName name="RLB.V.0010_tc4_R0350C0020">'[2]RLB.V.0010'!$W$47</definedName>
    <definedName name="RLB.V.0010_tc4_R0350C0030">'[2]RLB.V.0010'!$X$47</definedName>
    <definedName name="RLB.V.0010_tc4_R0360C0010">'[2]RLB.V.0010'!$V$48</definedName>
    <definedName name="RLB.V.0010_tc4_R0360C0020">'[2]RLB.V.0010'!$W$48</definedName>
    <definedName name="RLB.V.0010_tc4_R0360C0030">'[2]RLB.V.0010'!$X$48</definedName>
    <definedName name="RLB.V.0010_tc4_R0370C0010">'[2]RLB.V.0010'!$V$49</definedName>
    <definedName name="RLB.V.0010_tc4_R0370C0020">'[2]RLB.V.0010'!$W$49</definedName>
    <definedName name="RLB.V.0010_tc4_R0370C0030">'[2]RLB.V.0010'!$X$49</definedName>
    <definedName name="RLB.V.0010_tc4_R0380C0010">'[2]RLB.V.0010'!$V$51</definedName>
    <definedName name="RLB.V.0010_tc4_R0380C0020">'[2]RLB.V.0010'!$W$51</definedName>
    <definedName name="RLB.V.0010_tc4_R0380C0030">'[2]RLB.V.0010'!$X$51</definedName>
    <definedName name="RLB.V.0010_tc4_R0390C0010">'[2]RLB.V.0010'!$V$52</definedName>
    <definedName name="RLB.V.0010_tc4_R0390C0020">'[2]RLB.V.0010'!$W$52</definedName>
    <definedName name="RLB.V.0010_tc4_R0390C0030">'[2]RLB.V.0010'!$X$52</definedName>
    <definedName name="RLB.V.0010_tc4_R0400C0010">'[2]RLB.V.0010'!$V$53</definedName>
    <definedName name="RLB.V.0010_tc4_R0400C0020">'[2]RLB.V.0010'!$W$53</definedName>
    <definedName name="RLB.V.0010_tc4_R0400C0030">'[2]RLB.V.0010'!$X$53</definedName>
    <definedName name="RLB.V.0010_tc4_R0410C0010">'[2]RLB.V.0010'!$V$54</definedName>
    <definedName name="RLB.V.0010_tc4_R0410C0020">'[2]RLB.V.0010'!$W$54</definedName>
    <definedName name="RLB.V.0010_tc4_R0410C0030">'[2]RLB.V.0010'!$X$54</definedName>
    <definedName name="RLB.V.0010_tc4_R0420C0010">'[2]RLB.V.0010'!$V$55</definedName>
    <definedName name="RLB.V.0010_tc4_R0420C0020">'[2]RLB.V.0010'!$W$55</definedName>
    <definedName name="RLB.V.0010_tc4_R0430C0010">'[2]RLB.V.0010'!$V$57</definedName>
    <definedName name="RLB.V.0010_tc4_R0430C0020">'[2]RLB.V.0010'!$W$57</definedName>
    <definedName name="RLB.V.0010_tc4_R0440C0010">'[2]RLB.V.0010'!$V$58</definedName>
    <definedName name="RLB.V.0010_tc4_R0440C0020">'[2]RLB.V.0010'!$W$58</definedName>
    <definedName name="RLB.V.0010_tc4_R0450C0010">'[2]RLB.V.0010'!$V$59</definedName>
    <definedName name="RLB.V.0010_tc4_R0450C0020">'[2]RLB.V.0010'!$W$59</definedName>
    <definedName name="RLB.V.0010_tc4_R0450C0030">'[2]RLB.V.0010'!$X$59</definedName>
    <definedName name="RLB.V.0010_tc4_R0460C0010">'[2]RLB.V.0010'!$V$60</definedName>
    <definedName name="RLB.V.0010_tc4_R0460C0020">'[2]RLB.V.0010'!$W$60</definedName>
    <definedName name="RLB.V.0010_tc4_R0470C0010">'[2]RLB.V.0010'!$V$61</definedName>
    <definedName name="RLB.V.0010_tc4_R0470C0020">'[2]RLB.V.0010'!$W$61</definedName>
    <definedName name="RLB.V.0010_tc4_R0470C0030">'[2]RLB.V.0010'!$X$61</definedName>
    <definedName name="RLB.V.0010_tc4_R0470C0040">'[2]RLB.V.0010'!$Y$61</definedName>
    <definedName name="RLB.V.0010_tc4_R0470C0050">'[2]RLB.V.0010'!$Z$61</definedName>
    <definedName name="RLB.V.0010_tc4_R0480C0010">'[2]RLB.V.0010'!$V$62</definedName>
    <definedName name="RLB.V.0010_tc4_R0480C0020">'[2]RLB.V.0010'!$W$62</definedName>
    <definedName name="RLB.V.0010_tc4_R0480C0030">'[2]RLB.V.0010'!$X$62</definedName>
    <definedName name="RLB.V.0010_tc4_R0490C0010">'[2]RLB.V.0010'!$V$63</definedName>
    <definedName name="RLB.V.0010_tc4_R0490C0020">'[2]RLB.V.0010'!$W$63</definedName>
    <definedName name="RLB.V.0010_tc4_R0490C0030">'[2]RLB.V.0010'!$X$63</definedName>
    <definedName name="RLB.V.0010_tc4_R0500C0010">'[2]RLB.V.0010'!$V$64</definedName>
    <definedName name="RLB.V.0010_tc4_R0500C0020">'[2]RLB.V.0010'!$W$64</definedName>
    <definedName name="RLB.V.0010_tc4_R0510C0010">'[2]RLB.V.0010'!$V$66</definedName>
    <definedName name="RLB.V.0010_tc4_R0510C0020">'[2]RLB.V.0010'!$W$66</definedName>
    <definedName name="RLB.V.0030_tc1_R0010C0010">'[2]RLB.V.0030'!$D$8</definedName>
    <definedName name="RLB.V.0030_tc1_R0020C0010">'[2]RLB.V.0030'!$D$11</definedName>
    <definedName name="RLB.V.0030_tc1_R0020C0020">'[2]RLB.V.0030'!$E$11</definedName>
    <definedName name="RLB.V.0030_tc1_R0020C0030">'[2]RLB.V.0030'!$F$11</definedName>
    <definedName name="RLB.V.0030_tc1_R0020C0040">'[2]RLB.V.0030'!$G$11</definedName>
    <definedName name="RLB.V.0030_tc1_R0030C0010">'[2]RLB.V.0030'!$D$12</definedName>
    <definedName name="RLB.V.0030_tc1_R0030C0020">'[2]RLB.V.0030'!$E$12</definedName>
    <definedName name="RLB.V.0030_tc1_R0040C0010">'[2]RLB.V.0030'!$D$13</definedName>
    <definedName name="RLB.V.0030_tc1_R0040C0020">'[2]RLB.V.0030'!$E$13</definedName>
    <definedName name="RLB.V.0030_tc1_R0050C0010">'[2]RLB.V.0030'!$D$14</definedName>
    <definedName name="RLB.V.0030_tc1_R0050C0020">'[2]RLB.V.0030'!$E$14</definedName>
    <definedName name="RLB.V.0030_tc1_R0050C0030">'[2]RLB.V.0030'!$F$14</definedName>
    <definedName name="RLB.V.0030_tc1_R0050C0040">'[2]RLB.V.0030'!$G$14</definedName>
    <definedName name="RLB.V.0030_tc1_R0050C0050">'[2]RLB.V.0030'!$H$14</definedName>
    <definedName name="RLB.V.0030_tc1_R0060C0010">'[2]RLB.V.0030'!$D$15</definedName>
    <definedName name="RLB.V.0030_tc1_R0060C0020">'[2]RLB.V.0030'!$E$15</definedName>
    <definedName name="RLB.V.0030_tc1_R0060C0030">'[2]RLB.V.0030'!$F$15</definedName>
    <definedName name="RLB.V.0030_tc1_R0060C0040">'[2]RLB.V.0030'!$G$15</definedName>
    <definedName name="RLB.V.0030_tc1_R0060C0050">'[2]RLB.V.0030'!$H$15</definedName>
    <definedName name="RLB.V.0030_tc1_R0070C0010">'[2]RLB.V.0030'!$D$16</definedName>
    <definedName name="RLB.V.0030_tc1_R0070C0020">'[2]RLB.V.0030'!$E$16</definedName>
    <definedName name="RLB.V.0030_tc1_R0070C0030">'[2]RLB.V.0030'!$F$16</definedName>
    <definedName name="RLB.V.0030_tc1_R0070C0040">'[2]RLB.V.0030'!$G$16</definedName>
    <definedName name="RLB.V.0030_tc1_R0080C0010">'[2]RLB.V.0030'!$D$17</definedName>
    <definedName name="RLB.V.0030_tc1_R0080C0020">'[2]RLB.V.0030'!$E$17</definedName>
    <definedName name="RLB.V.0030_tc1_R0080C0030">'[2]RLB.V.0030'!$F$17</definedName>
    <definedName name="RLB.V.0030_tc1_R0080C0040">'[2]RLB.V.0030'!$G$17</definedName>
    <definedName name="RLB.V.0030_tc1_R0080C0050">'[2]RLB.V.0030'!$H$17</definedName>
    <definedName name="RLB.V.0030_tc1_R0090C0010">'[2]RLB.V.0030'!$D$18</definedName>
    <definedName name="RLB.V.0030_tc1_R0090C0020">'[2]RLB.V.0030'!$E$18</definedName>
    <definedName name="RLB.V.0030_tc1_R0090C0030">'[2]RLB.V.0030'!$F$18</definedName>
    <definedName name="RLB.V.0030_tc1_R0090C0040">'[2]RLB.V.0030'!$G$18</definedName>
    <definedName name="RLB.V.0030_tc1_R0090C0050">'[2]RLB.V.0030'!$H$18</definedName>
    <definedName name="RLB.V.0030_tc1_R0100C0010">'[2]RLB.V.0030'!$D$19</definedName>
    <definedName name="RLB.V.0030_tc1_R0100C0020">'[2]RLB.V.0030'!$E$19</definedName>
    <definedName name="RLB.V.0030_tc1_R0100C0030">'[2]RLB.V.0030'!$F$19</definedName>
    <definedName name="RLB.V.0030_tc1_R0110C0010">'[2]RLB.V.0030'!$D$20</definedName>
    <definedName name="RLB.V.0030_tc1_R0110C0020">'[2]RLB.V.0030'!$E$20</definedName>
    <definedName name="RLB.V.0030_tc1_R0120C0010">'[2]RLB.V.0030'!$D$21</definedName>
    <definedName name="RLB.V.0030_tc1_R0120C0020">'[2]RLB.V.0030'!$E$21</definedName>
    <definedName name="RLB.V.0030_tc1_R0130C0010">'[2]RLB.V.0030'!$D$22</definedName>
    <definedName name="RLB.V.0030_tc1_R0130C0020">'[2]RLB.V.0030'!$E$22</definedName>
    <definedName name="RLB.V.0030_tc1_R0140C0010">'[2]RLB.V.0030'!$D$23</definedName>
    <definedName name="RLB.V.0030_tc1_R0140C0020">'[2]RLB.V.0030'!$E$23</definedName>
    <definedName name="RLB.V.0030_tc1_R0150C0010">'[2]RLB.V.0030'!$D$24</definedName>
    <definedName name="RLB.V.0030_tc1_R0150C0020">'[2]RLB.V.0030'!$E$24</definedName>
    <definedName name="RLB.V.0030_tc1_R0160C0010">'[2]RLB.V.0030'!$D$25</definedName>
    <definedName name="RLB.V.0030_tc1_R0160C0020">'[2]RLB.V.0030'!$E$25</definedName>
    <definedName name="RLB.V.0030_tc1_R0160C0030">'[2]RLB.V.0030'!$F$25</definedName>
    <definedName name="RLB.V.0030_tc1_R0170C0010">'[2]RLB.V.0030'!$D$26</definedName>
    <definedName name="RLB.V.0030_tc1_R0170C0020">'[2]RLB.V.0030'!$E$26</definedName>
    <definedName name="RLB.V.0030_tc1_R0180C0010">'[2]RLB.V.0030'!$D$27</definedName>
    <definedName name="RLB.V.0030_tc1_R0180C0020">'[2]RLB.V.0030'!$E$27</definedName>
    <definedName name="RLB.V.0030_tc1_R0190C0010">'[2]RLB.V.0030'!$D$28</definedName>
    <definedName name="RLB.V.0030_tc1_R0190C0020">'[2]RLB.V.0030'!$E$28</definedName>
    <definedName name="RLB.V.0030_tc1_R0200C0010">'[2]RLB.V.0030'!$D$30</definedName>
    <definedName name="RLB.V.0030_tc1_R0200C0020">'[2]RLB.V.0030'!$E$30</definedName>
    <definedName name="RLB.V.0030_tc1_R0200C0030">'[2]RLB.V.0030'!$F$30</definedName>
    <definedName name="RLB.V.0030_tc1_R0200C0040">'[2]RLB.V.0030'!$G$30</definedName>
    <definedName name="RLB.V.0030_tc1_R0210C0010">'[2]RLB.V.0030'!$D$31</definedName>
    <definedName name="RLB.V.0030_tc1_R0210C0020">'[2]RLB.V.0030'!$E$31</definedName>
    <definedName name="RLB.V.0030_tc1_R0220C0010">'[2]RLB.V.0030'!$D$32</definedName>
    <definedName name="RLB.V.0030_tc1_R0220C0020">'[2]RLB.V.0030'!$E$32</definedName>
    <definedName name="RLB.V.0030_tc1_R0220C0030">'[2]RLB.V.0030'!$F$32</definedName>
    <definedName name="RLB.V.0030_tc1_R0230C0010">'[2]RLB.V.0030'!$D$33</definedName>
    <definedName name="RLB.V.0030_tc1_R0230C0020">'[2]RLB.V.0030'!$E$33</definedName>
    <definedName name="RLB.V.0030_tc1_R0230C0030">'[2]RLB.V.0030'!$F$33</definedName>
    <definedName name="RLB.V.0030_tc1_R0240C0010">'[2]RLB.V.0030'!$D$34</definedName>
    <definedName name="RLB.V.0030_tc1_R0240C0020">'[2]RLB.V.0030'!$E$34</definedName>
    <definedName name="RLB.V.0030_tc1_R0240C0030">'[2]RLB.V.0030'!$F$34</definedName>
    <definedName name="RLB.V.0030_tc1_R0250C0010">'[2]RLB.V.0030'!$D$35</definedName>
    <definedName name="RLB.V.0030_tc1_R0250C0020">'[2]RLB.V.0030'!$E$35</definedName>
    <definedName name="RLB.V.0030_tc1_R0260C0010">'[2]RLB.V.0030'!$D$36</definedName>
    <definedName name="RLB.V.0030_tc1_R0260C0020">'[2]RLB.V.0030'!$E$36</definedName>
    <definedName name="RLB.V.0030_tc1_R0270C0010">'[2]RLB.V.0030'!$D$37</definedName>
    <definedName name="RLB.V.0030_tc1_R0270C0020">'[2]RLB.V.0030'!$E$37</definedName>
    <definedName name="RLB.V.0030_tc1_R0280C0010">'[2]RLB.V.0030'!$D$39</definedName>
    <definedName name="RLB.V.0030_tc1_R0280C0020">'[2]RLB.V.0030'!$E$39</definedName>
    <definedName name="RLB.V.0030_tc1_R0280C0030">'[2]RLB.V.0030'!$F$39</definedName>
    <definedName name="RLB.V.0030_tc1_R0290C0010">'[2]RLB.V.0030'!$D$40</definedName>
    <definedName name="RLB.V.0030_tc1_R0290C0020">'[2]RLB.V.0030'!$E$40</definedName>
    <definedName name="RLB.V.0030_tc1_R0290C0030">'[2]RLB.V.0030'!$F$40</definedName>
    <definedName name="RLB.V.0030_tc1_R0300C0010">'[2]RLB.V.0030'!$D$41</definedName>
    <definedName name="RLB.V.0030_tc1_R0300C0020">'[2]RLB.V.0030'!$E$41</definedName>
    <definedName name="RLB.V.0030_tc1_R0300C0030">'[2]RLB.V.0030'!$F$41</definedName>
    <definedName name="RLB.V.0030_tc1_R0310C0010">'[2]RLB.V.0030'!$D$42</definedName>
    <definedName name="RLB.V.0030_tc1_R0310C0020">'[2]RLB.V.0030'!$E$42</definedName>
    <definedName name="RLB.V.0030_tc1_R0310C0030">'[2]RLB.V.0030'!$F$42</definedName>
    <definedName name="RLB.V.0030_tc1_R0320C0010">'[2]RLB.V.0030'!$D$43</definedName>
    <definedName name="RLB.V.0030_tc1_R0320C0020">'[2]RLB.V.0030'!$E$43</definedName>
    <definedName name="RLB.V.0030_tc1_R0320C0030">'[2]RLB.V.0030'!$F$43</definedName>
    <definedName name="RLB.V.0030_tc1_R0330C0010">'[2]RLB.V.0030'!$D$44</definedName>
    <definedName name="RLB.V.0030_tc1_R0330C0020">'[2]RLB.V.0030'!$E$44</definedName>
    <definedName name="RLB.V.0030_tc1_R0340C0010">'[2]RLB.V.0030'!$D$45</definedName>
    <definedName name="RLB.V.0030_tc1_R0340C0020">'[2]RLB.V.0030'!$E$45</definedName>
    <definedName name="RLB.V.0030_tc1_R0350C0010">'[2]RLB.V.0030'!$D$47</definedName>
    <definedName name="RLB.V.0030_tc1_R0350C0020">'[2]RLB.V.0030'!$E$47</definedName>
    <definedName name="RLB.V.0030_tc1_R0350C0030">'[2]RLB.V.0030'!$F$47</definedName>
    <definedName name="RLB.V.0030_tc1_R0360C0010">'[2]RLB.V.0030'!$D$48</definedName>
    <definedName name="RLB.V.0030_tc1_R0360C0020">'[2]RLB.V.0030'!$E$48</definedName>
    <definedName name="RLB.V.0030_tc1_R0360C0030">'[2]RLB.V.0030'!$F$48</definedName>
    <definedName name="RLB.V.0030_tc1_R0370C0010">'[2]RLB.V.0030'!$D$49</definedName>
    <definedName name="RLB.V.0030_tc1_R0370C0020">'[2]RLB.V.0030'!$E$49</definedName>
    <definedName name="RLB.V.0030_tc1_R0370C0030">'[2]RLB.V.0030'!$F$49</definedName>
    <definedName name="RLB.V.0030_tc1_R0380C0010">'[2]RLB.V.0030'!$D$51</definedName>
    <definedName name="RLB.V.0030_tc1_R0380C0020">'[2]RLB.V.0030'!$E$51</definedName>
    <definedName name="RLB.V.0030_tc1_R0380C0030">'[2]RLB.V.0030'!$F$51</definedName>
    <definedName name="RLB.V.0030_tc1_R0390C0010">'[2]RLB.V.0030'!$D$52</definedName>
    <definedName name="RLB.V.0030_tc1_R0390C0020">'[2]RLB.V.0030'!$E$52</definedName>
    <definedName name="RLB.V.0030_tc1_R0390C0030">'[2]RLB.V.0030'!$F$52</definedName>
    <definedName name="RLB.V.0030_tc1_R0400C0010">'[2]RLB.V.0030'!$D$53</definedName>
    <definedName name="RLB.V.0030_tc1_R0400C0020">'[2]RLB.V.0030'!$E$53</definedName>
    <definedName name="RLB.V.0030_tc1_R0400C0030">'[2]RLB.V.0030'!$F$53</definedName>
    <definedName name="RLB.V.0030_tc1_R0410C0010">'[2]RLB.V.0030'!$D$54</definedName>
    <definedName name="RLB.V.0030_tc1_R0410C0020">'[2]RLB.V.0030'!$E$54</definedName>
    <definedName name="RLB.V.0030_tc1_R0410C0030">'[2]RLB.V.0030'!$F$54</definedName>
    <definedName name="RLB.V.0030_tc1_R0420C0010">'[2]RLB.V.0030'!$D$55</definedName>
    <definedName name="RLB.V.0030_tc1_R0420C0020">'[2]RLB.V.0030'!$E$55</definedName>
    <definedName name="RLB.V.0030_tc1_R0430C0010">'[2]RLB.V.0030'!$D$57</definedName>
    <definedName name="RLB.V.0030_tc1_R0430C0020">'[2]RLB.V.0030'!$E$57</definedName>
    <definedName name="RLB.V.0030_tc1_R0440C0010">'[2]RLB.V.0030'!$D$58</definedName>
    <definedName name="RLB.V.0030_tc1_R0440C0020">'[2]RLB.V.0030'!$E$58</definedName>
    <definedName name="RLB.V.0030_tc1_R0450C0010">'[2]RLB.V.0030'!$D$59</definedName>
    <definedName name="RLB.V.0030_tc1_R0450C0020">'[2]RLB.V.0030'!$E$59</definedName>
    <definedName name="RLB.V.0030_tc1_R0450C0030">'[2]RLB.V.0030'!$F$59</definedName>
    <definedName name="RLB.V.0030_tc1_R0460C0010">'[2]RLB.V.0030'!$D$60</definedName>
    <definedName name="RLB.V.0030_tc1_R0460C0020">'[2]RLB.V.0030'!$E$60</definedName>
    <definedName name="RLB.V.0030_tc1_R0470C0010">'[2]RLB.V.0030'!$D$61</definedName>
    <definedName name="RLB.V.0030_tc1_R0470C0020">'[2]RLB.V.0030'!$E$61</definedName>
    <definedName name="RLB.V.0030_tc1_R0470C0030">'[2]RLB.V.0030'!$F$61</definedName>
    <definedName name="RLB.V.0030_tc1_R0470C0040">'[2]RLB.V.0030'!$G$61</definedName>
    <definedName name="RLB.V.0030_tc1_R0470C0050">'[2]RLB.V.0030'!$H$61</definedName>
    <definedName name="RLB.V.0030_tc1_R0480C0010">'[2]RLB.V.0030'!$D$62</definedName>
    <definedName name="RLB.V.0030_tc1_R0480C0020">'[2]RLB.V.0030'!$E$62</definedName>
    <definedName name="RLB.V.0030_tc1_R0480C0030">'[2]RLB.V.0030'!$F$62</definedName>
    <definedName name="RLB.V.0030_tc1_R0490C0010">'[2]RLB.V.0030'!$D$63</definedName>
    <definedName name="RLB.V.0030_tc1_R0490C0020">'[2]RLB.V.0030'!$E$63</definedName>
    <definedName name="RLB.V.0030_tc1_R0490C0030">'[2]RLB.V.0030'!$F$63</definedName>
    <definedName name="RLB.V.0030_tc1_R0500C0010">'[2]RLB.V.0030'!$D$64</definedName>
    <definedName name="RLB.V.0030_tc1_R0500C0020">'[2]RLB.V.0030'!$E$64</definedName>
    <definedName name="RLB.V.0030_tc1_R0510C0010">'[2]RLB.V.0030'!$D$66</definedName>
    <definedName name="RLB.V.0030_tc1_R0510C0020">'[2]RLB.V.0030'!$E$66</definedName>
    <definedName name="RLB.V.0030_tc2_R0010C0020">'[2]RLB.V.0030'!$K$8</definedName>
    <definedName name="RLB.V.0030_tc2_R0020C0010">'[2]RLB.V.0030'!$J$11</definedName>
    <definedName name="RLB.V.0030_tc2_R0020C0020">'[2]RLB.V.0030'!$K$11</definedName>
    <definedName name="RLB.V.0030_tc2_R0020C0030">'[2]RLB.V.0030'!$L$11</definedName>
    <definedName name="RLB.V.0030_tc2_R0020C0040">'[2]RLB.V.0030'!$M$11</definedName>
    <definedName name="RLB.V.0030_tc2_R0030C0010">'[2]RLB.V.0030'!$J$12</definedName>
    <definedName name="RLB.V.0030_tc2_R0030C0020">'[2]RLB.V.0030'!$K$12</definedName>
    <definedName name="RLB.V.0030_tc2_R0040C0010">'[2]RLB.V.0030'!$J$13</definedName>
    <definedName name="RLB.V.0030_tc2_R0040C0020">'[2]RLB.V.0030'!$K$13</definedName>
    <definedName name="RLB.V.0030_tc2_R0050C0010">'[2]RLB.V.0030'!$J$14</definedName>
    <definedName name="RLB.V.0030_tc2_R0050C0020">'[2]RLB.V.0030'!$K$14</definedName>
    <definedName name="RLB.V.0030_tc2_R0050C0030">'[2]RLB.V.0030'!$L$14</definedName>
    <definedName name="RLB.V.0030_tc2_R0050C0040">'[2]RLB.V.0030'!$M$14</definedName>
    <definedName name="RLB.V.0030_tc2_R0050C0050">'[2]RLB.V.0030'!$N$14</definedName>
    <definedName name="RLB.V.0030_tc2_R0060C0010">'[2]RLB.V.0030'!$J$15</definedName>
    <definedName name="RLB.V.0030_tc2_R0060C0020">'[2]RLB.V.0030'!$K$15</definedName>
    <definedName name="RLB.V.0030_tc2_R0060C0030">'[2]RLB.V.0030'!$L$15</definedName>
    <definedName name="RLB.V.0030_tc2_R0060C0040">'[2]RLB.V.0030'!$M$15</definedName>
    <definedName name="RLB.V.0030_tc2_R0060C0050">'[2]RLB.V.0030'!$N$15</definedName>
    <definedName name="RLB.V.0030_tc2_R0070C0010">'[2]RLB.V.0030'!$J$16</definedName>
    <definedName name="RLB.V.0030_tc2_R0070C0020">'[2]RLB.V.0030'!$K$16</definedName>
    <definedName name="RLB.V.0030_tc2_R0070C0030">'[2]RLB.V.0030'!$L$16</definedName>
    <definedName name="RLB.V.0030_tc2_R0070C0040">'[2]RLB.V.0030'!$M$16</definedName>
    <definedName name="RLB.V.0030_tc2_R0080C0010">'[2]RLB.V.0030'!$J$17</definedName>
    <definedName name="RLB.V.0030_tc2_R0080C0020">'[2]RLB.V.0030'!$K$17</definedName>
    <definedName name="RLB.V.0030_tc2_R0080C0030">'[2]RLB.V.0030'!$L$17</definedName>
    <definedName name="RLB.V.0030_tc2_R0080C0040">'[2]RLB.V.0030'!$M$17</definedName>
    <definedName name="RLB.V.0030_tc2_R0080C0050">'[2]RLB.V.0030'!$N$17</definedName>
    <definedName name="RLB.V.0030_tc2_R0090C0010">'[2]RLB.V.0030'!$J$18</definedName>
    <definedName name="RLB.V.0030_tc2_R0090C0020">'[2]RLB.V.0030'!$K$18</definedName>
    <definedName name="RLB.V.0030_tc2_R0090C0030">'[2]RLB.V.0030'!$L$18</definedName>
    <definedName name="RLB.V.0030_tc2_R0090C0040">'[2]RLB.V.0030'!$M$18</definedName>
    <definedName name="RLB.V.0030_tc2_R0090C0050">'[2]RLB.V.0030'!$N$18</definedName>
    <definedName name="RLB.V.0030_tc2_R0100C0010">'[2]RLB.V.0030'!$J$19</definedName>
    <definedName name="RLB.V.0030_tc2_R0100C0020">'[2]RLB.V.0030'!$K$19</definedName>
    <definedName name="RLB.V.0030_tc2_R0100C0030">'[2]RLB.V.0030'!$L$19</definedName>
    <definedName name="RLB.V.0030_tc2_R0110C0010">'[2]RLB.V.0030'!$J$20</definedName>
    <definedName name="RLB.V.0030_tc2_R0110C0020">'[2]RLB.V.0030'!$K$20</definedName>
    <definedName name="RLB.V.0030_tc2_R0120C0010">'[2]RLB.V.0030'!$J$21</definedName>
    <definedName name="RLB.V.0030_tc2_R0120C0020">'[2]RLB.V.0030'!$K$21</definedName>
    <definedName name="RLB.V.0030_tc2_R0130C0010">'[2]RLB.V.0030'!$J$22</definedName>
    <definedName name="RLB.V.0030_tc2_R0130C0020">'[2]RLB.V.0030'!$K$22</definedName>
    <definedName name="RLB.V.0030_tc2_R0140C0010">'[2]RLB.V.0030'!$J$23</definedName>
    <definedName name="RLB.V.0030_tc2_R0140C0020">'[2]RLB.V.0030'!$K$23</definedName>
    <definedName name="RLB.V.0030_tc2_R0150C0010">'[2]RLB.V.0030'!$J$24</definedName>
    <definedName name="RLB.V.0030_tc2_R0150C0020">'[2]RLB.V.0030'!$K$24</definedName>
    <definedName name="RLB.V.0030_tc2_R0160C0010">'[2]RLB.V.0030'!$J$25</definedName>
    <definedName name="RLB.V.0030_tc2_R0160C0020">'[2]RLB.V.0030'!$K$25</definedName>
    <definedName name="RLB.V.0030_tc2_R0160C0030">'[2]RLB.V.0030'!$L$25</definedName>
    <definedName name="RLB.V.0030_tc2_R0170C0010">'[2]RLB.V.0030'!$J$26</definedName>
    <definedName name="RLB.V.0030_tc2_R0170C0020">'[2]RLB.V.0030'!$K$26</definedName>
    <definedName name="RLB.V.0030_tc2_R0180C0010">'[2]RLB.V.0030'!$J$27</definedName>
    <definedName name="RLB.V.0030_tc2_R0180C0020">'[2]RLB.V.0030'!$K$27</definedName>
    <definedName name="RLB.V.0030_tc2_R0190C0010">'[2]RLB.V.0030'!$J$28</definedName>
    <definedName name="RLB.V.0030_tc2_R0190C0020">'[2]RLB.V.0030'!$K$28</definedName>
    <definedName name="RLB.V.0030_tc2_R0200C0010">'[2]RLB.V.0030'!$J$30</definedName>
    <definedName name="RLB.V.0030_tc2_R0200C0020">'[2]RLB.V.0030'!$K$30</definedName>
    <definedName name="RLB.V.0030_tc2_R0200C0030">'[2]RLB.V.0030'!$L$30</definedName>
    <definedName name="RLB.V.0030_tc2_R0200C0040">'[2]RLB.V.0030'!$M$30</definedName>
    <definedName name="RLB.V.0030_tc2_R0210C0010">'[2]RLB.V.0030'!$J$31</definedName>
    <definedName name="RLB.V.0030_tc2_R0210C0020">'[2]RLB.V.0030'!$K$31</definedName>
    <definedName name="RLB.V.0030_tc2_R0220C0010">'[2]RLB.V.0030'!$J$32</definedName>
    <definedName name="RLB.V.0030_tc2_R0220C0020">'[2]RLB.V.0030'!$K$32</definedName>
    <definedName name="RLB.V.0030_tc2_R0220C0030">'[2]RLB.V.0030'!$L$32</definedName>
    <definedName name="RLB.V.0030_tc2_R0230C0010">'[2]RLB.V.0030'!$J$33</definedName>
    <definedName name="RLB.V.0030_tc2_R0230C0020">'[2]RLB.V.0030'!$K$33</definedName>
    <definedName name="RLB.V.0030_tc2_R0230C0030">'[2]RLB.V.0030'!$L$33</definedName>
    <definedName name="RLB.V.0030_tc2_R0240C0010">'[2]RLB.V.0030'!$J$34</definedName>
    <definedName name="RLB.V.0030_tc2_R0240C0020">'[2]RLB.V.0030'!$K$34</definedName>
    <definedName name="RLB.V.0030_tc2_R0240C0030">'[2]RLB.V.0030'!$L$34</definedName>
    <definedName name="RLB.V.0030_tc2_R0250C0010">'[2]RLB.V.0030'!$J$35</definedName>
    <definedName name="RLB.V.0030_tc2_R0250C0020">'[2]RLB.V.0030'!$K$35</definedName>
    <definedName name="RLB.V.0030_tc2_R0260C0010">'[2]RLB.V.0030'!$J$36</definedName>
    <definedName name="RLB.V.0030_tc2_R0260C0020">'[2]RLB.V.0030'!$K$36</definedName>
    <definedName name="RLB.V.0030_tc2_R0270C0010">'[2]RLB.V.0030'!$J$37</definedName>
    <definedName name="RLB.V.0030_tc2_R0270C0020">'[2]RLB.V.0030'!$K$37</definedName>
    <definedName name="RLB.V.0030_tc2_R0280C0010">'[2]RLB.V.0030'!$J$39</definedName>
    <definedName name="RLB.V.0030_tc2_R0280C0020">'[2]RLB.V.0030'!$K$39</definedName>
    <definedName name="RLB.V.0030_tc2_R0280C0030">'[2]RLB.V.0030'!$L$39</definedName>
    <definedName name="RLB.V.0030_tc2_R0290C0010">'[2]RLB.V.0030'!$J$40</definedName>
    <definedName name="RLB.V.0030_tc2_R0290C0020">'[2]RLB.V.0030'!$K$40</definedName>
    <definedName name="RLB.V.0030_tc2_R0290C0030">'[2]RLB.V.0030'!$L$40</definedName>
    <definedName name="RLB.V.0030_tc2_R0300C0010">'[2]RLB.V.0030'!$J$41</definedName>
    <definedName name="RLB.V.0030_tc2_R0300C0020">'[2]RLB.V.0030'!$K$41</definedName>
    <definedName name="RLB.V.0030_tc2_R0300C0030">'[2]RLB.V.0030'!$L$41</definedName>
    <definedName name="RLB.V.0030_tc2_R0310C0010">'[2]RLB.V.0030'!$J$42</definedName>
    <definedName name="RLB.V.0030_tc2_R0310C0020">'[2]RLB.V.0030'!$K$42</definedName>
    <definedName name="RLB.V.0030_tc2_R0310C0030">'[2]RLB.V.0030'!$L$42</definedName>
    <definedName name="RLB.V.0030_tc2_R0320C0010">'[2]RLB.V.0030'!$J$43</definedName>
    <definedName name="RLB.V.0030_tc2_R0320C0020">'[2]RLB.V.0030'!$K$43</definedName>
    <definedName name="RLB.V.0030_tc2_R0320C0030">'[2]RLB.V.0030'!$L$43</definedName>
    <definedName name="RLB.V.0030_tc2_R0330C0010">'[2]RLB.V.0030'!$J$44</definedName>
    <definedName name="RLB.V.0030_tc2_R0330C0020">'[2]RLB.V.0030'!$K$44</definedName>
    <definedName name="RLB.V.0030_tc2_R0340C0010">'[2]RLB.V.0030'!$J$45</definedName>
    <definedName name="RLB.V.0030_tc2_R0340C0020">'[2]RLB.V.0030'!$K$45</definedName>
    <definedName name="RLB.V.0030_tc2_R0350C0010">'[2]RLB.V.0030'!$J$47</definedName>
    <definedName name="RLB.V.0030_tc2_R0350C0020">'[2]RLB.V.0030'!$K$47</definedName>
    <definedName name="RLB.V.0030_tc2_R0350C0030">'[2]RLB.V.0030'!$L$47</definedName>
    <definedName name="RLB.V.0030_tc2_R0360C0010">'[2]RLB.V.0030'!$J$48</definedName>
    <definedName name="RLB.V.0030_tc2_R0360C0020">'[2]RLB.V.0030'!$K$48</definedName>
    <definedName name="RLB.V.0030_tc2_R0360C0030">'[2]RLB.V.0030'!$L$48</definedName>
    <definedName name="RLB.V.0030_tc2_R0370C0010">'[2]RLB.V.0030'!$J$49</definedName>
    <definedName name="RLB.V.0030_tc2_R0370C0020">'[2]RLB.V.0030'!$K$49</definedName>
    <definedName name="RLB.V.0030_tc2_R0370C0030">'[2]RLB.V.0030'!$L$49</definedName>
    <definedName name="RLB.V.0030_tc2_R0380C0010">'[2]RLB.V.0030'!$J$51</definedName>
    <definedName name="RLB.V.0030_tc2_R0380C0020">'[2]RLB.V.0030'!$K$51</definedName>
    <definedName name="RLB.V.0030_tc2_R0380C0030">'[2]RLB.V.0030'!$L$51</definedName>
    <definedName name="RLB.V.0030_tc2_R0390C0010">'[2]RLB.V.0030'!$J$52</definedName>
    <definedName name="RLB.V.0030_tc2_R0390C0020">'[2]RLB.V.0030'!$K$52</definedName>
    <definedName name="RLB.V.0030_tc2_R0390C0030">'[2]RLB.V.0030'!$L$52</definedName>
    <definedName name="RLB.V.0030_tc2_R0400C0010">'[2]RLB.V.0030'!$J$53</definedName>
    <definedName name="RLB.V.0030_tc2_R0400C0020">'[2]RLB.V.0030'!$K$53</definedName>
    <definedName name="RLB.V.0030_tc2_R0400C0030">'[2]RLB.V.0030'!$L$53</definedName>
    <definedName name="RLB.V.0030_tc2_R0410C0010">'[2]RLB.V.0030'!$J$54</definedName>
    <definedName name="RLB.V.0030_tc2_R0410C0020">'[2]RLB.V.0030'!$K$54</definedName>
    <definedName name="RLB.V.0030_tc2_R0410C0030">'[2]RLB.V.0030'!$L$54</definedName>
    <definedName name="RLB.V.0030_tc2_R0420C0010">'[2]RLB.V.0030'!$J$55</definedName>
    <definedName name="RLB.V.0030_tc2_R0420C0020">'[2]RLB.V.0030'!$K$55</definedName>
    <definedName name="RLB.V.0030_tc2_R0430C0010">'[2]RLB.V.0030'!$J$57</definedName>
    <definedName name="RLB.V.0030_tc2_R0430C0020">'[2]RLB.V.0030'!$K$57</definedName>
    <definedName name="RLB.V.0030_tc2_R0440C0010">'[2]RLB.V.0030'!$J$58</definedName>
    <definedName name="RLB.V.0030_tc2_R0440C0020">'[2]RLB.V.0030'!$K$58</definedName>
    <definedName name="RLB.V.0030_tc2_R0450C0010">'[2]RLB.V.0030'!$J$59</definedName>
    <definedName name="RLB.V.0030_tc2_R0450C0020">'[2]RLB.V.0030'!$K$59</definedName>
    <definedName name="RLB.V.0030_tc2_R0450C0030">'[2]RLB.V.0030'!$L$59</definedName>
    <definedName name="RLB.V.0030_tc2_R0460C0010">'[2]RLB.V.0030'!$J$60</definedName>
    <definedName name="RLB.V.0030_tc2_R0460C0020">'[2]RLB.V.0030'!$K$60</definedName>
    <definedName name="RLB.V.0030_tc2_R0470C0010">'[2]RLB.V.0030'!$J$61</definedName>
    <definedName name="RLB.V.0030_tc2_R0470C0020">'[2]RLB.V.0030'!$K$61</definedName>
    <definedName name="RLB.V.0030_tc2_R0470C0030">'[2]RLB.V.0030'!$L$61</definedName>
    <definedName name="RLB.V.0030_tc2_R0470C0040">'[2]RLB.V.0030'!$M$61</definedName>
    <definedName name="RLB.V.0030_tc2_R0470C0050">'[2]RLB.V.0030'!$N$61</definedName>
    <definedName name="RLB.V.0030_tc2_R0480C0010">'[2]RLB.V.0030'!$J$62</definedName>
    <definedName name="RLB.V.0030_tc2_R0480C0020">'[2]RLB.V.0030'!$K$62</definedName>
    <definedName name="RLB.V.0030_tc2_R0480C0030">'[2]RLB.V.0030'!$L$62</definedName>
    <definedName name="RLB.V.0030_tc2_R0490C0010">'[2]RLB.V.0030'!$J$63</definedName>
    <definedName name="RLB.V.0030_tc2_R0490C0020">'[2]RLB.V.0030'!$K$63</definedName>
    <definedName name="RLB.V.0030_tc2_R0490C0030">'[2]RLB.V.0030'!$L$63</definedName>
    <definedName name="RLB.V.0030_tc2_R0500C0010">'[2]RLB.V.0030'!$J$64</definedName>
    <definedName name="RLB.V.0030_tc2_R0500C0020">'[2]RLB.V.0030'!$K$64</definedName>
    <definedName name="RLB.V.0030_tc2_R0510C0010">'[2]RLB.V.0030'!$J$66</definedName>
    <definedName name="RLB.V.0030_tc2_R0510C0020">'[2]RLB.V.0030'!$K$66</definedName>
    <definedName name="RLB.V.0030_tc3_R0010C0030">'[2]RLB.V.0030'!$R$8</definedName>
    <definedName name="RLB.V.0030_tc3_R0020C0010">'[2]RLB.V.0030'!$P$11</definedName>
    <definedName name="RLB.V.0030_tc3_R0020C0020">'[2]RLB.V.0030'!$Q$11</definedName>
    <definedName name="RLB.V.0030_tc3_R0020C0030">'[2]RLB.V.0030'!$R$11</definedName>
    <definedName name="RLB.V.0030_tc3_R0020C0040">'[2]RLB.V.0030'!$S$11</definedName>
    <definedName name="RLB.V.0030_tc3_R0030C0010">'[2]RLB.V.0030'!$P$12</definedName>
    <definedName name="RLB.V.0030_tc3_R0030C0020">'[2]RLB.V.0030'!$Q$12</definedName>
    <definedName name="RLB.V.0030_tc3_R0040C0010">'[2]RLB.V.0030'!$P$13</definedName>
    <definedName name="RLB.V.0030_tc3_R0040C0020">'[2]RLB.V.0030'!$Q$13</definedName>
    <definedName name="RLB.V.0030_tc3_R0050C0010">'[2]RLB.V.0030'!$P$14</definedName>
    <definedName name="RLB.V.0030_tc3_R0050C0020">'[2]RLB.V.0030'!$Q$14</definedName>
    <definedName name="RLB.V.0030_tc3_R0050C0030">'[2]RLB.V.0030'!$R$14</definedName>
    <definedName name="RLB.V.0030_tc3_R0050C0040">'[2]RLB.V.0030'!$S$14</definedName>
    <definedName name="RLB.V.0030_tc3_R0050C0050">'[2]RLB.V.0030'!$T$14</definedName>
    <definedName name="RLB.V.0030_tc3_R0060C0010">'[2]RLB.V.0030'!$P$15</definedName>
    <definedName name="RLB.V.0030_tc3_R0060C0020">'[2]RLB.V.0030'!$Q$15</definedName>
    <definedName name="RLB.V.0030_tc3_R0060C0030">'[2]RLB.V.0030'!$R$15</definedName>
    <definedName name="RLB.V.0030_tc3_R0060C0040">'[2]RLB.V.0030'!$S$15</definedName>
    <definedName name="RLB.V.0030_tc3_R0060C0050">'[2]RLB.V.0030'!$T$15</definedName>
    <definedName name="RLB.V.0030_tc3_R0070C0010">'[2]RLB.V.0030'!$P$16</definedName>
    <definedName name="RLB.V.0030_tc3_R0070C0020">'[2]RLB.V.0030'!$Q$16</definedName>
    <definedName name="RLB.V.0030_tc3_R0070C0030">'[2]RLB.V.0030'!$R$16</definedName>
    <definedName name="RLB.V.0030_tc3_R0070C0040">'[2]RLB.V.0030'!$S$16</definedName>
    <definedName name="RLB.V.0030_tc3_R0080C0010">'[2]RLB.V.0030'!$P$17</definedName>
    <definedName name="RLB.V.0030_tc3_R0080C0020">'[2]RLB.V.0030'!$Q$17</definedName>
    <definedName name="RLB.V.0030_tc3_R0080C0030">'[2]RLB.V.0030'!$R$17</definedName>
    <definedName name="RLB.V.0030_tc3_R0080C0040">'[2]RLB.V.0030'!$S$17</definedName>
    <definedName name="RLB.V.0030_tc3_R0080C0050">'[2]RLB.V.0030'!$T$17</definedName>
    <definedName name="RLB.V.0030_tc3_R0090C0010">'[2]RLB.V.0030'!$P$18</definedName>
    <definedName name="RLB.V.0030_tc3_R0090C0020">'[2]RLB.V.0030'!$Q$18</definedName>
    <definedName name="RLB.V.0030_tc3_R0090C0030">'[2]RLB.V.0030'!$R$18</definedName>
    <definedName name="RLB.V.0030_tc3_R0090C0040">'[2]RLB.V.0030'!$S$18</definedName>
    <definedName name="RLB.V.0030_tc3_R0090C0050">'[2]RLB.V.0030'!$T$18</definedName>
    <definedName name="RLB.V.0030_tc3_R0100C0010">'[2]RLB.V.0030'!$P$19</definedName>
    <definedName name="RLB.V.0030_tc3_R0100C0020">'[2]RLB.V.0030'!$Q$19</definedName>
    <definedName name="RLB.V.0030_tc3_R0100C0030">'[2]RLB.V.0030'!$R$19</definedName>
    <definedName name="RLB.V.0030_tc3_R0110C0010">'[2]RLB.V.0030'!$P$20</definedName>
    <definedName name="RLB.V.0030_tc3_R0110C0020">'[2]RLB.V.0030'!$Q$20</definedName>
    <definedName name="RLB.V.0030_tc3_R0120C0010">'[2]RLB.V.0030'!$P$21</definedName>
    <definedName name="RLB.V.0030_tc3_R0120C0020">'[2]RLB.V.0030'!$Q$21</definedName>
    <definedName name="RLB.V.0030_tc3_R0130C0010">'[2]RLB.V.0030'!$P$22</definedName>
    <definedName name="RLB.V.0030_tc3_R0130C0020">'[2]RLB.V.0030'!$Q$22</definedName>
    <definedName name="RLB.V.0030_tc3_R0140C0010">'[2]RLB.V.0030'!$P$23</definedName>
    <definedName name="RLB.V.0030_tc3_R0140C0020">'[2]RLB.V.0030'!$Q$23</definedName>
    <definedName name="RLB.V.0030_tc3_R0150C0010">'[2]RLB.V.0030'!$P$24</definedName>
    <definedName name="RLB.V.0030_tc3_R0150C0020">'[2]RLB.V.0030'!$Q$24</definedName>
    <definedName name="RLB.V.0030_tc3_R0160C0010">'[2]RLB.V.0030'!$P$25</definedName>
    <definedName name="RLB.V.0030_tc3_R0160C0020">'[2]RLB.V.0030'!$Q$25</definedName>
    <definedName name="RLB.V.0030_tc3_R0160C0030">'[2]RLB.V.0030'!$R$25</definedName>
    <definedName name="RLB.V.0030_tc3_R0170C0010">'[2]RLB.V.0030'!$P$26</definedName>
    <definedName name="RLB.V.0030_tc3_R0170C0020">'[2]RLB.V.0030'!$Q$26</definedName>
    <definedName name="RLB.V.0030_tc3_R0180C0010">'[2]RLB.V.0030'!$P$27</definedName>
    <definedName name="RLB.V.0030_tc3_R0180C0020">'[2]RLB.V.0030'!$Q$27</definedName>
    <definedName name="RLB.V.0030_tc3_R0190C0010">'[2]RLB.V.0030'!$P$28</definedName>
    <definedName name="RLB.V.0030_tc3_R0190C0020">'[2]RLB.V.0030'!$Q$28</definedName>
    <definedName name="RLB.V.0030_tc3_R0200C0010">'[2]RLB.V.0030'!$P$30</definedName>
    <definedName name="RLB.V.0030_tc3_R0200C0020">'[2]RLB.V.0030'!$Q$30</definedName>
    <definedName name="RLB.V.0030_tc3_R0200C0030">'[2]RLB.V.0030'!$R$30</definedName>
    <definedName name="RLB.V.0030_tc3_R0200C0040">'[2]RLB.V.0030'!$S$30</definedName>
    <definedName name="RLB.V.0030_tc3_R0210C0010">'[2]RLB.V.0030'!$P$31</definedName>
    <definedName name="RLB.V.0030_tc3_R0210C0020">'[2]RLB.V.0030'!$Q$31</definedName>
    <definedName name="RLB.V.0030_tc3_R0220C0010">'[2]RLB.V.0030'!$P$32</definedName>
    <definedName name="RLB.V.0030_tc3_R0220C0020">'[2]RLB.V.0030'!$Q$32</definedName>
    <definedName name="RLB.V.0030_tc3_R0220C0030">'[2]RLB.V.0030'!$R$32</definedName>
    <definedName name="RLB.V.0030_tc3_R0230C0010">'[2]RLB.V.0030'!$P$33</definedName>
    <definedName name="RLB.V.0030_tc3_R0230C0020">'[2]RLB.V.0030'!$Q$33</definedName>
    <definedName name="RLB.V.0030_tc3_R0230C0030">'[2]RLB.V.0030'!$R$33</definedName>
    <definedName name="RLB.V.0030_tc3_R0240C0010">'[2]RLB.V.0030'!$P$34</definedName>
    <definedName name="RLB.V.0030_tc3_R0240C0020">'[2]RLB.V.0030'!$Q$34</definedName>
    <definedName name="RLB.V.0030_tc3_R0240C0030">'[2]RLB.V.0030'!$R$34</definedName>
    <definedName name="RLB.V.0030_tc3_R0250C0010">'[2]RLB.V.0030'!$P$35</definedName>
    <definedName name="RLB.V.0030_tc3_R0250C0020">'[2]RLB.V.0030'!$Q$35</definedName>
    <definedName name="RLB.V.0030_tc3_R0260C0010">'[2]RLB.V.0030'!$P$36</definedName>
    <definedName name="RLB.V.0030_tc3_R0260C0020">'[2]RLB.V.0030'!$Q$36</definedName>
    <definedName name="RLB.V.0030_tc3_R0270C0010">'[2]RLB.V.0030'!$P$37</definedName>
    <definedName name="RLB.V.0030_tc3_R0270C0020">'[2]RLB.V.0030'!$Q$37</definedName>
    <definedName name="RLB.V.0030_tc3_R0280C0010">'[2]RLB.V.0030'!$P$39</definedName>
    <definedName name="RLB.V.0030_tc3_R0280C0020">'[2]RLB.V.0030'!$Q$39</definedName>
    <definedName name="RLB.V.0030_tc3_R0280C0030">'[2]RLB.V.0030'!$R$39</definedName>
    <definedName name="RLB.V.0030_tc3_R0290C0010">'[2]RLB.V.0030'!$P$40</definedName>
    <definedName name="RLB.V.0030_tc3_R0290C0020">'[2]RLB.V.0030'!$Q$40</definedName>
    <definedName name="RLB.V.0030_tc3_R0290C0030">'[2]RLB.V.0030'!$R$40</definedName>
    <definedName name="RLB.V.0030_tc3_R0300C0010">'[2]RLB.V.0030'!$P$41</definedName>
    <definedName name="RLB.V.0030_tc3_R0300C0020">'[2]RLB.V.0030'!$Q$41</definedName>
    <definedName name="RLB.V.0030_tc3_R0300C0030">'[2]RLB.V.0030'!$R$41</definedName>
    <definedName name="RLB.V.0030_tc3_R0310C0010">'[2]RLB.V.0030'!$P$42</definedName>
    <definedName name="RLB.V.0030_tc3_R0310C0020">'[2]RLB.V.0030'!$Q$42</definedName>
    <definedName name="RLB.V.0030_tc3_R0310C0030">'[2]RLB.V.0030'!$R$42</definedName>
    <definedName name="RLB.V.0030_tc3_R0320C0010">'[2]RLB.V.0030'!$P$43</definedName>
    <definedName name="RLB.V.0030_tc3_R0320C0020">'[2]RLB.V.0030'!$Q$43</definedName>
    <definedName name="RLB.V.0030_tc3_R0320C0030">'[2]RLB.V.0030'!$R$43</definedName>
    <definedName name="RLB.V.0030_tc3_R0330C0010">'[2]RLB.V.0030'!$P$44</definedName>
    <definedName name="RLB.V.0030_tc3_R0330C0020">'[2]RLB.V.0030'!$Q$44</definedName>
    <definedName name="RLB.V.0030_tc3_R0340C0010">'[2]RLB.V.0030'!$P$45</definedName>
    <definedName name="RLB.V.0030_tc3_R0340C0020">'[2]RLB.V.0030'!$Q$45</definedName>
    <definedName name="RLB.V.0030_tc3_R0350C0010">'[2]RLB.V.0030'!$P$47</definedName>
    <definedName name="RLB.V.0030_tc3_R0350C0020">'[2]RLB.V.0030'!$Q$47</definedName>
    <definedName name="RLB.V.0030_tc3_R0350C0030">'[2]RLB.V.0030'!$R$47</definedName>
    <definedName name="RLB.V.0030_tc3_R0360C0010">'[2]RLB.V.0030'!$P$48</definedName>
    <definedName name="RLB.V.0030_tc3_R0360C0020">'[2]RLB.V.0030'!$Q$48</definedName>
    <definedName name="RLB.V.0030_tc3_R0360C0030">'[2]RLB.V.0030'!$R$48</definedName>
    <definedName name="RLB.V.0030_tc3_R0370C0010">'[2]RLB.V.0030'!$P$49</definedName>
    <definedName name="RLB.V.0030_tc3_R0370C0020">'[2]RLB.V.0030'!$Q$49</definedName>
    <definedName name="RLB.V.0030_tc3_R0370C0030">'[2]RLB.V.0030'!$R$49</definedName>
    <definedName name="RLB.V.0030_tc3_R0380C0010">'[2]RLB.V.0030'!$P$51</definedName>
    <definedName name="RLB.V.0030_tc3_R0380C0020">'[2]RLB.V.0030'!$Q$51</definedName>
    <definedName name="RLB.V.0030_tc3_R0380C0030">'[2]RLB.V.0030'!$R$51</definedName>
    <definedName name="RLB.V.0030_tc3_R0390C0010">'[2]RLB.V.0030'!$P$52</definedName>
    <definedName name="RLB.V.0030_tc3_R0390C0020">'[2]RLB.V.0030'!$Q$52</definedName>
    <definedName name="RLB.V.0030_tc3_R0390C0030">'[2]RLB.V.0030'!$R$52</definedName>
    <definedName name="RLB.V.0030_tc3_R0400C0010">'[2]RLB.V.0030'!$P$53</definedName>
    <definedName name="RLB.V.0030_tc3_R0400C0020">'[2]RLB.V.0030'!$Q$53</definedName>
    <definedName name="RLB.V.0030_tc3_R0400C0030">'[2]RLB.V.0030'!$R$53</definedName>
    <definedName name="RLB.V.0030_tc3_R0410C0010">'[2]RLB.V.0030'!$P$54</definedName>
    <definedName name="RLB.V.0030_tc3_R0410C0020">'[2]RLB.V.0030'!$Q$54</definedName>
    <definedName name="RLB.V.0030_tc3_R0410C0030">'[2]RLB.V.0030'!$R$54</definedName>
    <definedName name="RLB.V.0030_tc3_R0420C0010">'[2]RLB.V.0030'!$P$55</definedName>
    <definedName name="RLB.V.0030_tc3_R0420C0020">'[2]RLB.V.0030'!$Q$55</definedName>
    <definedName name="RLB.V.0030_tc3_R0430C0010">'[2]RLB.V.0030'!$P$57</definedName>
    <definedName name="RLB.V.0030_tc3_R0430C0020">'[2]RLB.V.0030'!$Q$57</definedName>
    <definedName name="RLB.V.0030_tc3_R0440C0010">'[2]RLB.V.0030'!$P$58</definedName>
    <definedName name="RLB.V.0030_tc3_R0440C0020">'[2]RLB.V.0030'!$Q$58</definedName>
    <definedName name="RLB.V.0030_tc3_R0450C0010">'[2]RLB.V.0030'!$P$59</definedName>
    <definedName name="RLB.V.0030_tc3_R0450C0020">'[2]RLB.V.0030'!$Q$59</definedName>
    <definedName name="RLB.V.0030_tc3_R0450C0030">'[2]RLB.V.0030'!$R$59</definedName>
    <definedName name="RLB.V.0030_tc3_R0460C0010">'[2]RLB.V.0030'!$P$60</definedName>
    <definedName name="RLB.V.0030_tc3_R0460C0020">'[2]RLB.V.0030'!$Q$60</definedName>
    <definedName name="RLB.V.0030_tc3_R0470C0010">'[2]RLB.V.0030'!$P$61</definedName>
    <definedName name="RLB.V.0030_tc3_R0470C0020">'[2]RLB.V.0030'!$Q$61</definedName>
    <definedName name="RLB.V.0030_tc3_R0470C0030">'[2]RLB.V.0030'!$R$61</definedName>
    <definedName name="RLB.V.0030_tc3_R0470C0040">'[2]RLB.V.0030'!$S$61</definedName>
    <definedName name="RLB.V.0030_tc3_R0470C0050">'[2]RLB.V.0030'!$T$61</definedName>
    <definedName name="RLB.V.0030_tc3_R0480C0010">'[2]RLB.V.0030'!$P$62</definedName>
    <definedName name="RLB.V.0030_tc3_R0480C0020">'[2]RLB.V.0030'!$Q$62</definedName>
    <definedName name="RLB.V.0030_tc3_R0480C0030">'[2]RLB.V.0030'!$R$62</definedName>
    <definedName name="RLB.V.0030_tc3_R0490C0010">'[2]RLB.V.0030'!$P$63</definedName>
    <definedName name="RLB.V.0030_tc3_R0490C0020">'[2]RLB.V.0030'!$Q$63</definedName>
    <definedName name="RLB.V.0030_tc3_R0490C0030">'[2]RLB.V.0030'!$R$63</definedName>
    <definedName name="RLB.V.0030_tc3_R0500C0010">'[2]RLB.V.0030'!$P$64</definedName>
    <definedName name="RLB.V.0030_tc3_R0500C0020">'[2]RLB.V.0030'!$Q$64</definedName>
    <definedName name="RLB.V.0030_tc3_R0510C0010">'[2]RLB.V.0030'!$P$66</definedName>
    <definedName name="RLB.V.0030_tc3_R0510C0020">'[2]RLB.V.0030'!$Q$66</definedName>
    <definedName name="RLB.V.0030_tc4_R0010C0040">'[2]RLB.V.0030'!$Y$8</definedName>
    <definedName name="RLB.V.0030_tc4_R0020C0010">'[2]RLB.V.0030'!$V$11</definedName>
    <definedName name="RLB.V.0030_tc4_R0020C0020">'[2]RLB.V.0030'!$W$11</definedName>
    <definedName name="RLB.V.0030_tc4_R0020C0030">'[2]RLB.V.0030'!$X$11</definedName>
    <definedName name="RLB.V.0030_tc4_R0020C0040">'[2]RLB.V.0030'!$Y$11</definedName>
    <definedName name="RLB.V.0030_tc4_R0030C0010">'[2]RLB.V.0030'!$V$12</definedName>
    <definedName name="RLB.V.0030_tc4_R0030C0020">'[2]RLB.V.0030'!$W$12</definedName>
    <definedName name="RLB.V.0030_tc4_R0040C0010">'[2]RLB.V.0030'!$V$13</definedName>
    <definedName name="RLB.V.0030_tc4_R0040C0020">'[2]RLB.V.0030'!$W$13</definedName>
    <definedName name="RLB.V.0030_tc4_R0050C0010">'[2]RLB.V.0030'!$V$14</definedName>
    <definedName name="RLB.V.0030_tc4_R0050C0020">'[2]RLB.V.0030'!$W$14</definedName>
    <definedName name="RLB.V.0030_tc4_R0050C0030">'[2]RLB.V.0030'!$X$14</definedName>
    <definedName name="RLB.V.0030_tc4_R0050C0040">'[2]RLB.V.0030'!$Y$14</definedName>
    <definedName name="RLB.V.0030_tc4_R0050C0050">'[2]RLB.V.0030'!$Z$14</definedName>
    <definedName name="RLB.V.0030_tc4_R0060C0010">'[2]RLB.V.0030'!$V$15</definedName>
    <definedName name="RLB.V.0030_tc4_R0060C0020">'[2]RLB.V.0030'!$W$15</definedName>
    <definedName name="RLB.V.0030_tc4_R0060C0030">'[2]RLB.V.0030'!$X$15</definedName>
    <definedName name="RLB.V.0030_tc4_R0060C0040">'[2]RLB.V.0030'!$Y$15</definedName>
    <definedName name="RLB.V.0030_tc4_R0060C0050">'[2]RLB.V.0030'!$Z$15</definedName>
    <definedName name="RLB.V.0030_tc4_R0070C0010">'[2]RLB.V.0030'!$V$16</definedName>
    <definedName name="RLB.V.0030_tc4_R0070C0020">'[2]RLB.V.0030'!$W$16</definedName>
    <definedName name="RLB.V.0030_tc4_R0070C0030">'[2]RLB.V.0030'!$X$16</definedName>
    <definedName name="RLB.V.0030_tc4_R0070C0040">'[2]RLB.V.0030'!$Y$16</definedName>
    <definedName name="RLB.V.0030_tc4_R0080C0010">'[2]RLB.V.0030'!$V$17</definedName>
    <definedName name="RLB.V.0030_tc4_R0080C0020">'[2]RLB.V.0030'!$W$17</definedName>
    <definedName name="RLB.V.0030_tc4_R0080C0030">'[2]RLB.V.0030'!$X$17</definedName>
    <definedName name="RLB.V.0030_tc4_R0080C0040">'[2]RLB.V.0030'!$Y$17</definedName>
    <definedName name="RLB.V.0030_tc4_R0080C0050">'[2]RLB.V.0030'!$Z$17</definedName>
    <definedName name="RLB.V.0030_tc4_R0090C0010">'[2]RLB.V.0030'!$V$18</definedName>
    <definedName name="RLB.V.0030_tc4_R0090C0020">'[2]RLB.V.0030'!$W$18</definedName>
    <definedName name="RLB.V.0030_tc4_R0090C0030">'[2]RLB.V.0030'!$X$18</definedName>
    <definedName name="RLB.V.0030_tc4_R0090C0040">'[2]RLB.V.0030'!$Y$18</definedName>
    <definedName name="RLB.V.0030_tc4_R0090C0050">'[2]RLB.V.0030'!$Z$18</definedName>
    <definedName name="RLB.V.0030_tc4_R0100C0010">'[2]RLB.V.0030'!$V$19</definedName>
    <definedName name="RLB.V.0030_tc4_R0100C0020">'[2]RLB.V.0030'!$W$19</definedName>
    <definedName name="RLB.V.0030_tc4_R0100C0030">'[2]RLB.V.0030'!$X$19</definedName>
    <definedName name="RLB.V.0030_tc4_R0110C0010">'[2]RLB.V.0030'!$V$20</definedName>
    <definedName name="RLB.V.0030_tc4_R0110C0020">'[2]RLB.V.0030'!$W$20</definedName>
    <definedName name="RLB.V.0030_tc4_R0120C0010">'[2]RLB.V.0030'!$V$21</definedName>
    <definedName name="RLB.V.0030_tc4_R0120C0020">'[2]RLB.V.0030'!$W$21</definedName>
    <definedName name="RLB.V.0030_tc4_R0130C0010">'[2]RLB.V.0030'!$V$22</definedName>
    <definedName name="RLB.V.0030_tc4_R0130C0020">'[2]RLB.V.0030'!$W$22</definedName>
    <definedName name="RLB.V.0030_tc4_R0140C0010">'[2]RLB.V.0030'!$V$23</definedName>
    <definedName name="RLB.V.0030_tc4_R0140C0020">'[2]RLB.V.0030'!$W$23</definedName>
    <definedName name="RLB.V.0030_tc4_R0150C0010">'[2]RLB.V.0030'!$V$24</definedName>
    <definedName name="RLB.V.0030_tc4_R0150C0020">'[2]RLB.V.0030'!$W$24</definedName>
    <definedName name="RLB.V.0030_tc4_R0160C0010">'[2]RLB.V.0030'!$V$25</definedName>
    <definedName name="RLB.V.0030_tc4_R0160C0020">'[2]RLB.V.0030'!$W$25</definedName>
    <definedName name="RLB.V.0030_tc4_R0160C0030">'[2]RLB.V.0030'!$X$25</definedName>
    <definedName name="RLB.V.0030_tc4_R0170C0010">'[2]RLB.V.0030'!$V$26</definedName>
    <definedName name="RLB.V.0030_tc4_R0170C0020">'[2]RLB.V.0030'!$W$26</definedName>
    <definedName name="RLB.V.0030_tc4_R0180C0010">'[2]RLB.V.0030'!$V$27</definedName>
    <definedName name="RLB.V.0030_tc4_R0180C0020">'[2]RLB.V.0030'!$W$27</definedName>
    <definedName name="RLB.V.0030_tc4_R0190C0010">'[2]RLB.V.0030'!$V$28</definedName>
    <definedName name="RLB.V.0030_tc4_R0190C0020">'[2]RLB.V.0030'!$W$28</definedName>
    <definedName name="RLB.V.0030_tc4_R0200C0010">'[2]RLB.V.0030'!$V$30</definedName>
    <definedName name="RLB.V.0030_tc4_R0200C0020">'[2]RLB.V.0030'!$W$30</definedName>
    <definedName name="RLB.V.0030_tc4_R0200C0030">'[2]RLB.V.0030'!$X$30</definedName>
    <definedName name="RLB.V.0030_tc4_R0200C0040">'[2]RLB.V.0030'!$Y$30</definedName>
    <definedName name="RLB.V.0030_tc4_R0210C0010">'[2]RLB.V.0030'!$V$31</definedName>
    <definedName name="RLB.V.0030_tc4_R0210C0020">'[2]RLB.V.0030'!$W$31</definedName>
    <definedName name="RLB.V.0030_tc4_R0220C0010">'[2]RLB.V.0030'!$V$32</definedName>
    <definedName name="RLB.V.0030_tc4_R0220C0020">'[2]RLB.V.0030'!$W$32</definedName>
    <definedName name="RLB.V.0030_tc4_R0220C0030">'[2]RLB.V.0030'!$X$32</definedName>
    <definedName name="RLB.V.0030_tc4_R0230C0010">'[2]RLB.V.0030'!$V$33</definedName>
    <definedName name="RLB.V.0030_tc4_R0230C0020">'[2]RLB.V.0030'!$W$33</definedName>
    <definedName name="RLB.V.0030_tc4_R0230C0030">'[2]RLB.V.0030'!$X$33</definedName>
    <definedName name="RLB.V.0030_tc4_R0240C0010">'[2]RLB.V.0030'!$V$34</definedName>
    <definedName name="RLB.V.0030_tc4_R0240C0020">'[2]RLB.V.0030'!$W$34</definedName>
    <definedName name="RLB.V.0030_tc4_R0240C0030">'[2]RLB.V.0030'!$X$34</definedName>
    <definedName name="RLB.V.0030_tc4_R0250C0010">'[2]RLB.V.0030'!$V$35</definedName>
    <definedName name="RLB.V.0030_tc4_R0250C0020">'[2]RLB.V.0030'!$W$35</definedName>
    <definedName name="RLB.V.0030_tc4_R0260C0010">'[2]RLB.V.0030'!$V$36</definedName>
    <definedName name="RLB.V.0030_tc4_R0260C0020">'[2]RLB.V.0030'!$W$36</definedName>
    <definedName name="RLB.V.0030_tc4_R0270C0010">'[2]RLB.V.0030'!$V$37</definedName>
    <definedName name="RLB.V.0030_tc4_R0270C0020">'[2]RLB.V.0030'!$W$37</definedName>
    <definedName name="RLB.V.0030_tc4_R0280C0010">'[2]RLB.V.0030'!$V$39</definedName>
    <definedName name="RLB.V.0030_tc4_R0280C0020">'[2]RLB.V.0030'!$W$39</definedName>
    <definedName name="RLB.V.0030_tc4_R0280C0030">'[2]RLB.V.0030'!$X$39</definedName>
    <definedName name="RLB.V.0030_tc4_R0290C0010">'[2]RLB.V.0030'!$V$40</definedName>
    <definedName name="RLB.V.0030_tc4_R0290C0020">'[2]RLB.V.0030'!$W$40</definedName>
    <definedName name="RLB.V.0030_tc4_R0290C0030">'[2]RLB.V.0030'!$X$40</definedName>
    <definedName name="RLB.V.0030_tc4_R0300C0010">'[2]RLB.V.0030'!$V$41</definedName>
    <definedName name="RLB.V.0030_tc4_R0300C0020">'[2]RLB.V.0030'!$W$41</definedName>
    <definedName name="RLB.V.0030_tc4_R0300C0030">'[2]RLB.V.0030'!$X$41</definedName>
    <definedName name="RLB.V.0030_tc4_R0310C0010">'[2]RLB.V.0030'!$V$42</definedName>
    <definedName name="RLB.V.0030_tc4_R0310C0020">'[2]RLB.V.0030'!$W$42</definedName>
    <definedName name="RLB.V.0030_tc4_R0310C0030">'[2]RLB.V.0030'!$X$42</definedName>
    <definedName name="RLB.V.0030_tc4_R0320C0010">'[2]RLB.V.0030'!$V$43</definedName>
    <definedName name="RLB.V.0030_tc4_R0320C0020">'[2]RLB.V.0030'!$W$43</definedName>
    <definedName name="RLB.V.0030_tc4_R0320C0030">'[2]RLB.V.0030'!$X$43</definedName>
    <definedName name="RLB.V.0030_tc4_R0330C0010">'[2]RLB.V.0030'!$V$44</definedName>
    <definedName name="RLB.V.0030_tc4_R0330C0020">'[2]RLB.V.0030'!$W$44</definedName>
    <definedName name="RLB.V.0030_tc4_R0340C0010">'[2]RLB.V.0030'!$V$45</definedName>
    <definedName name="RLB.V.0030_tc4_R0340C0020">'[2]RLB.V.0030'!$W$45</definedName>
    <definedName name="RLB.V.0030_tc4_R0350C0010">'[2]RLB.V.0030'!$V$47</definedName>
    <definedName name="RLB.V.0030_tc4_R0350C0020">'[2]RLB.V.0030'!$W$47</definedName>
    <definedName name="RLB.V.0030_tc4_R0350C0030">'[2]RLB.V.0030'!$X$47</definedName>
    <definedName name="RLB.V.0030_tc4_R0360C0010">'[2]RLB.V.0030'!$V$48</definedName>
    <definedName name="RLB.V.0030_tc4_R0360C0020">'[2]RLB.V.0030'!$W$48</definedName>
    <definedName name="RLB.V.0030_tc4_R0360C0030">'[2]RLB.V.0030'!$X$48</definedName>
    <definedName name="RLB.V.0030_tc4_R0370C0010">'[2]RLB.V.0030'!$V$49</definedName>
    <definedName name="RLB.V.0030_tc4_R0370C0020">'[2]RLB.V.0030'!$W$49</definedName>
    <definedName name="RLB.V.0030_tc4_R0370C0030">'[2]RLB.V.0030'!$X$49</definedName>
    <definedName name="RLB.V.0030_tc4_R0380C0010">'[2]RLB.V.0030'!$V$51</definedName>
    <definedName name="RLB.V.0030_tc4_R0380C0020">'[2]RLB.V.0030'!$W$51</definedName>
    <definedName name="RLB.V.0030_tc4_R0380C0030">'[2]RLB.V.0030'!$X$51</definedName>
    <definedName name="RLB.V.0030_tc4_R0390C0010">'[2]RLB.V.0030'!$V$52</definedName>
    <definedName name="RLB.V.0030_tc4_R0390C0020">'[2]RLB.V.0030'!$W$52</definedName>
    <definedName name="RLB.V.0030_tc4_R0390C0030">'[2]RLB.V.0030'!$X$52</definedName>
    <definedName name="RLB.V.0030_tc4_R0400C0010">'[2]RLB.V.0030'!$V$53</definedName>
    <definedName name="RLB.V.0030_tc4_R0400C0020">'[2]RLB.V.0030'!$W$53</definedName>
    <definedName name="RLB.V.0030_tc4_R0400C0030">'[2]RLB.V.0030'!$X$53</definedName>
    <definedName name="RLB.V.0030_tc4_R0410C0010">'[2]RLB.V.0030'!$V$54</definedName>
    <definedName name="RLB.V.0030_tc4_R0410C0020">'[2]RLB.V.0030'!$W$54</definedName>
    <definedName name="RLB.V.0030_tc4_R0410C0030">'[2]RLB.V.0030'!$X$54</definedName>
    <definedName name="RLB.V.0030_tc4_R0420C0010">'[2]RLB.V.0030'!$V$55</definedName>
    <definedName name="RLB.V.0030_tc4_R0420C0020">'[2]RLB.V.0030'!$W$55</definedName>
    <definedName name="RLB.V.0030_tc4_R0430C0010">'[2]RLB.V.0030'!$V$57</definedName>
    <definedName name="RLB.V.0030_tc4_R0430C0020">'[2]RLB.V.0030'!$W$57</definedName>
    <definedName name="RLB.V.0030_tc4_R0440C0010">'[2]RLB.V.0030'!$V$58</definedName>
    <definedName name="RLB.V.0030_tc4_R0440C0020">'[2]RLB.V.0030'!$W$58</definedName>
    <definedName name="RLB.V.0030_tc4_R0450C0010">'[2]RLB.V.0030'!$V$59</definedName>
    <definedName name="RLB.V.0030_tc4_R0450C0020">'[2]RLB.V.0030'!$W$59</definedName>
    <definedName name="RLB.V.0030_tc4_R0450C0030">'[2]RLB.V.0030'!$X$59</definedName>
    <definedName name="RLB.V.0030_tc4_R0460C0010">'[2]RLB.V.0030'!$V$60</definedName>
    <definedName name="RLB.V.0030_tc4_R0460C0020">'[2]RLB.V.0030'!$W$60</definedName>
    <definedName name="RLB.V.0030_tc4_R0470C0010">'[2]RLB.V.0030'!$V$61</definedName>
    <definedName name="RLB.V.0030_tc4_R0470C0020">'[2]RLB.V.0030'!$W$61</definedName>
    <definedName name="RLB.V.0030_tc4_R0470C0030">'[2]RLB.V.0030'!$X$61</definedName>
    <definedName name="RLB.V.0030_tc4_R0470C0040">'[2]RLB.V.0030'!$Y$61</definedName>
    <definedName name="RLB.V.0030_tc4_R0470C0050">'[2]RLB.V.0030'!$Z$61</definedName>
    <definedName name="RLB.V.0030_tc4_R0480C0010">'[2]RLB.V.0030'!$V$62</definedName>
    <definedName name="RLB.V.0030_tc4_R0480C0020">'[2]RLB.V.0030'!$W$62</definedName>
    <definedName name="RLB.V.0030_tc4_R0480C0030">'[2]RLB.V.0030'!$X$62</definedName>
    <definedName name="RLB.V.0030_tc4_R0490C0010">'[2]RLB.V.0030'!$V$63</definedName>
    <definedName name="RLB.V.0030_tc4_R0490C0020">'[2]RLB.V.0030'!$W$63</definedName>
    <definedName name="RLB.V.0030_tc4_R0490C0030">'[2]RLB.V.0030'!$X$63</definedName>
    <definedName name="RLB.V.0030_tc4_R0500C0010">'[2]RLB.V.0030'!$V$64</definedName>
    <definedName name="RLB.V.0030_tc4_R0500C0020">'[2]RLB.V.0030'!$W$64</definedName>
    <definedName name="RLB.V.0030_tc4_R0510C0010">'[2]RLB.V.0030'!$V$66</definedName>
    <definedName name="RLB.V.0030_tc4_R0510C0020">'[2]RLB.V.0030'!$W$66</definedName>
    <definedName name="RLB.V.0050_tc1_R0010C0010">'[2]RLB.V.0050'!$D$7</definedName>
    <definedName name="RLB.V.0050_tc1_R0020C0010">'[2]RLB.V.0050'!$D$9</definedName>
    <definedName name="RLB.V.0050_tc1_R0020C0020">'[2]RLB.V.0050'!$E$9</definedName>
    <definedName name="RLB.V.0050_tc1_R0020C0030">'[2]RLB.V.0050'!$F$9</definedName>
    <definedName name="RLB.V.0050_tc1_R0030C0010">'[2]RLB.V.0050'!$D$10</definedName>
    <definedName name="RLB.V.0050_tc1_R0030C0020">'[2]RLB.V.0050'!$E$10</definedName>
    <definedName name="RLB.V.0050_tc1_R0040C0010">'[2]RLB.V.0050'!$D$11</definedName>
    <definedName name="RLB.V.0050_tc1_R0040C0020">'[2]RLB.V.0050'!$E$11</definedName>
    <definedName name="RLB.V.0050_tc1_R0040C0030">'[2]RLB.V.0050'!$F$11</definedName>
    <definedName name="RLB.V.0050_tc1_R0040C0040">'[2]RLB.V.0050'!$G$11</definedName>
    <definedName name="RLB.V.0050_tc1_R0050C0010">'[2]RLB.V.0050'!$D$12</definedName>
    <definedName name="RLB.V.0050_tc1_R0050C0020">'[2]RLB.V.0050'!$E$12</definedName>
    <definedName name="RLB.V.0050_tc1_R0060C0010">'[2]RLB.V.0050'!$D$14</definedName>
    <definedName name="RLB.V.0050_tc1_R0060C0020">'[2]RLB.V.0050'!$E$14</definedName>
    <definedName name="RLB.V.0050_tc1_R0060C0030">'[2]RLB.V.0050'!$F$14</definedName>
    <definedName name="RLB.V.0050_tc1_R0060C0040">'[2]RLB.V.0050'!$G$14</definedName>
    <definedName name="RLB.V.0050_tc1_R0070C0010">'[2]RLB.V.0050'!$D$15</definedName>
    <definedName name="RLB.V.0050_tc1_R0070C0020">'[2]RLB.V.0050'!$E$15</definedName>
    <definedName name="RLB.V.0050_tc1_R0070C0030">'[2]RLB.V.0050'!$F$15</definedName>
    <definedName name="RLB.V.0050_tc1_R0070C0040">'[2]RLB.V.0050'!$G$15</definedName>
    <definedName name="RLB.V.0050_tc1_R0070C0050">'[2]RLB.V.0050'!$H$15</definedName>
    <definedName name="RLB.V.0050_tc1_R0080C0010">'[2]RLB.V.0050'!$D$16</definedName>
    <definedName name="RLB.V.0050_tc1_R0080C0020">'[2]RLB.V.0050'!$E$16</definedName>
    <definedName name="RLB.V.0050_tc1_R0080C0030">'[2]RLB.V.0050'!$F$16</definedName>
    <definedName name="RLB.V.0050_tc1_R0080C0040">'[2]RLB.V.0050'!$G$16</definedName>
    <definedName name="RLB.V.0050_tc1_R0080C0050">'[2]RLB.V.0050'!$H$16</definedName>
    <definedName name="RLB.V.0050_tc1_R0090C0010">'[2]RLB.V.0050'!$D$17</definedName>
    <definedName name="RLB.V.0050_tc1_R0090C0020">'[2]RLB.V.0050'!$E$17</definedName>
    <definedName name="RLB.V.0050_tc1_R0100C0010">'[2]RLB.V.0050'!$D$18</definedName>
    <definedName name="RLB.V.0050_tc1_R0100C0020">'[2]RLB.V.0050'!$E$18</definedName>
    <definedName name="RLB.V.0050_tc1_R0110C0010">'[2]RLB.V.0050'!$D$19</definedName>
    <definedName name="RLB.V.0050_tc1_R0110C0020">'[2]RLB.V.0050'!$E$19</definedName>
    <definedName name="RLB.V.0050_tc1_R0120C0010">'[2]RLB.V.0050'!$D$20</definedName>
    <definedName name="RLB.V.0050_tc1_R0120C0020">'[2]RLB.V.0050'!$E$20</definedName>
    <definedName name="RLB.V.0050_tc1_R0130C0010">'[2]RLB.V.0050'!$D$21</definedName>
    <definedName name="RLB.V.0050_tc1_R0130C0020">'[2]RLB.V.0050'!$E$21</definedName>
    <definedName name="RLB.V.0050_tc1_R0140C0010">'[2]RLB.V.0050'!$D$22</definedName>
    <definedName name="RLB.V.0050_tc1_R0140C0020">'[2]RLB.V.0050'!$E$22</definedName>
    <definedName name="RLB.V.0050_tc1_R0140C0030">'[2]RLB.V.0050'!$F$22</definedName>
    <definedName name="RLB.V.0050_tc1_R0150C0010">'[2]RLB.V.0050'!$D$23</definedName>
    <definedName name="RLB.V.0050_tc1_R0150C0020">'[2]RLB.V.0050'!$E$23</definedName>
    <definedName name="RLB.V.0050_tc1_R0160C0010">'[2]RLB.V.0050'!$D$25</definedName>
    <definedName name="RLB.V.0050_tc1_R0160C0020">'[2]RLB.V.0050'!$E$25</definedName>
    <definedName name="RLB.V.0050_tc1_R0160C0030">'[2]RLB.V.0050'!$F$25</definedName>
    <definedName name="RLB.V.0050_tc1_R0170C0010">'[2]RLB.V.0050'!$D$26</definedName>
    <definedName name="RLB.V.0050_tc1_R0170C0020">'[2]RLB.V.0050'!$E$26</definedName>
    <definedName name="RLB.V.0050_tc1_R0170C0030">'[2]RLB.V.0050'!$F$26</definedName>
    <definedName name="RLB.V.0050_tc1_R0180C0010">'[2]RLB.V.0050'!$D$27</definedName>
    <definedName name="RLB.V.0050_tc1_R0180C0020">'[2]RLB.V.0050'!$E$27</definedName>
    <definedName name="RLB.V.0050_tc1_R0180C0030">'[2]RLB.V.0050'!$F$27</definedName>
    <definedName name="RLB.V.0050_tc1_R0190C0010">'[2]RLB.V.0050'!$D$28</definedName>
    <definedName name="RLB.V.0050_tc1_R0190C0020">'[2]RLB.V.0050'!$E$28</definedName>
    <definedName name="RLB.V.0050_tc1_R0200C0010">'[2]RLB.V.0050'!$D$30</definedName>
    <definedName name="RLB.V.0050_tc1_R0200C0020">'[2]RLB.V.0050'!$E$30</definedName>
    <definedName name="RLB.V.0050_tc1_R0210C0010">'[2]RLB.V.0050'!$D$31</definedName>
    <definedName name="RLB.V.0050_tc1_R0210C0020">'[2]RLB.V.0050'!$E$31</definedName>
    <definedName name="RLB.V.0050_tc1_R0220C0010">'[2]RLB.V.0050'!$D$32</definedName>
    <definedName name="RLB.V.0050_tc1_R0220C0020">'[2]RLB.V.0050'!$E$32</definedName>
    <definedName name="RLB.V.0050_tc1_R0230C0010">'[2]RLB.V.0050'!$D$34</definedName>
    <definedName name="RLB.V.0050_tc1_R0230C0020">'[2]RLB.V.0050'!$E$34</definedName>
    <definedName name="RLB.V.0050_tc2_R0010C0020">'[2]RLB.V.0050'!$K$7</definedName>
    <definedName name="RLB.V.0050_tc2_R0020C0010">'[2]RLB.V.0050'!$J$9</definedName>
    <definedName name="RLB.V.0050_tc2_R0020C0020">'[2]RLB.V.0050'!$K$9</definedName>
    <definedName name="RLB.V.0050_tc2_R0020C0030">'[2]RLB.V.0050'!$L$9</definedName>
    <definedName name="RLB.V.0050_tc2_R0030C0010">'[2]RLB.V.0050'!$J$10</definedName>
    <definedName name="RLB.V.0050_tc2_R0030C0020">'[2]RLB.V.0050'!$K$10</definedName>
    <definedName name="RLB.V.0050_tc2_R0040C0010">'[2]RLB.V.0050'!$J$11</definedName>
    <definedName name="RLB.V.0050_tc2_R0040C0020">'[2]RLB.V.0050'!$K$11</definedName>
    <definedName name="RLB.V.0050_tc2_R0040C0030">'[2]RLB.V.0050'!$L$11</definedName>
    <definedName name="RLB.V.0050_tc2_R0040C0040">'[2]RLB.V.0050'!$M$11</definedName>
    <definedName name="RLB.V.0050_tc2_R0050C0010">'[2]RLB.V.0050'!$J$12</definedName>
    <definedName name="RLB.V.0050_tc2_R0050C0020">'[2]RLB.V.0050'!$K$12</definedName>
    <definedName name="RLB.V.0050_tc2_R0060C0010">'[2]RLB.V.0050'!$J$14</definedName>
    <definedName name="RLB.V.0050_tc2_R0060C0020">'[2]RLB.V.0050'!$K$14</definedName>
    <definedName name="RLB.V.0050_tc2_R0060C0030">'[2]RLB.V.0050'!$L$14</definedName>
    <definedName name="RLB.V.0050_tc2_R0060C0040">'[2]RLB.V.0050'!$M$14</definedName>
    <definedName name="RLB.V.0050_tc2_R0070C0010">'[2]RLB.V.0050'!$J$15</definedName>
    <definedName name="RLB.V.0050_tc2_R0070C0020">'[2]RLB.V.0050'!$K$15</definedName>
    <definedName name="RLB.V.0050_tc2_R0070C0030">'[2]RLB.V.0050'!$L$15</definedName>
    <definedName name="RLB.V.0050_tc2_R0070C0040">'[2]RLB.V.0050'!$M$15</definedName>
    <definedName name="RLB.V.0050_tc2_R0070C0050">'[2]RLB.V.0050'!$N$15</definedName>
    <definedName name="RLB.V.0050_tc2_R0080C0010">'[2]RLB.V.0050'!$J$16</definedName>
    <definedName name="RLB.V.0050_tc2_R0080C0020">'[2]RLB.V.0050'!$K$16</definedName>
    <definedName name="RLB.V.0050_tc2_R0080C0030">'[2]RLB.V.0050'!$L$16</definedName>
    <definedName name="RLB.V.0050_tc2_R0080C0040">'[2]RLB.V.0050'!$M$16</definedName>
    <definedName name="RLB.V.0050_tc2_R0080C0050">'[2]RLB.V.0050'!$N$16</definedName>
    <definedName name="RLB.V.0050_tc2_R0090C0010">'[2]RLB.V.0050'!$J$17</definedName>
    <definedName name="RLB.V.0050_tc2_R0090C0020">'[2]RLB.V.0050'!$K$17</definedName>
    <definedName name="RLB.V.0050_tc2_R0100C0010">'[2]RLB.V.0050'!$J$18</definedName>
    <definedName name="RLB.V.0050_tc2_R0100C0020">'[2]RLB.V.0050'!$K$18</definedName>
    <definedName name="RLB.V.0050_tc2_R0110C0010">'[2]RLB.V.0050'!$J$19</definedName>
    <definedName name="RLB.V.0050_tc2_R0110C0020">'[2]RLB.V.0050'!$K$19</definedName>
    <definedName name="RLB.V.0050_tc2_R0120C0010">'[2]RLB.V.0050'!$J$20</definedName>
    <definedName name="RLB.V.0050_tc2_R0120C0020">'[2]RLB.V.0050'!$K$20</definedName>
    <definedName name="RLB.V.0050_tc2_R0130C0010">'[2]RLB.V.0050'!$J$21</definedName>
    <definedName name="RLB.V.0050_tc2_R0130C0020">'[2]RLB.V.0050'!$K$21</definedName>
    <definedName name="RLB.V.0050_tc2_R0140C0010">'[2]RLB.V.0050'!$J$22</definedName>
    <definedName name="RLB.V.0050_tc2_R0140C0020">'[2]RLB.V.0050'!$K$22</definedName>
    <definedName name="RLB.V.0050_tc2_R0140C0030">'[2]RLB.V.0050'!$L$22</definedName>
    <definedName name="RLB.V.0050_tc2_R0150C0010">'[2]RLB.V.0050'!$J$23</definedName>
    <definedName name="RLB.V.0050_tc2_R0150C0020">'[2]RLB.V.0050'!$K$23</definedName>
    <definedName name="RLB.V.0050_tc2_R0160C0010">'[2]RLB.V.0050'!$J$25</definedName>
    <definedName name="RLB.V.0050_tc2_R0160C0020">'[2]RLB.V.0050'!$K$25</definedName>
    <definedName name="RLB.V.0050_tc2_R0160C0030">'[2]RLB.V.0050'!$L$25</definedName>
    <definedName name="RLB.V.0050_tc2_R0170C0010">'[2]RLB.V.0050'!$J$26</definedName>
    <definedName name="RLB.V.0050_tc2_R0170C0020">'[2]RLB.V.0050'!$K$26</definedName>
    <definedName name="RLB.V.0050_tc2_R0170C0030">'[2]RLB.V.0050'!$L$26</definedName>
    <definedName name="RLB.V.0050_tc2_R0180C0010">'[2]RLB.V.0050'!$J$27</definedName>
    <definedName name="RLB.V.0050_tc2_R0180C0020">'[2]RLB.V.0050'!$K$27</definedName>
    <definedName name="RLB.V.0050_tc2_R0180C0030">'[2]RLB.V.0050'!$L$27</definedName>
    <definedName name="RLB.V.0050_tc2_R0190C0010">'[2]RLB.V.0050'!$J$28</definedName>
    <definedName name="RLB.V.0050_tc2_R0190C0020">'[2]RLB.V.0050'!$K$28</definedName>
    <definedName name="RLB.V.0050_tc2_R0200C0010">'[2]RLB.V.0050'!$J$30</definedName>
    <definedName name="RLB.V.0050_tc2_R0200C0020">'[2]RLB.V.0050'!$K$30</definedName>
    <definedName name="RLB.V.0050_tc2_R0210C0010">'[2]RLB.V.0050'!$J$31</definedName>
    <definedName name="RLB.V.0050_tc2_R0210C0020">'[2]RLB.V.0050'!$K$31</definedName>
    <definedName name="RLB.V.0050_tc2_R0220C0010">'[2]RLB.V.0050'!$J$32</definedName>
    <definedName name="RLB.V.0050_tc2_R0220C0020">'[2]RLB.V.0050'!$K$32</definedName>
    <definedName name="RLB.V.0050_tc2_R0230C0010">'[2]RLB.V.0050'!$J$34</definedName>
    <definedName name="RLB.V.0050_tc2_R0230C0020">'[2]RLB.V.0050'!$K$34</definedName>
    <definedName name="RLB.V.0050_tc3_R0010C0030">'[2]RLB.V.0050'!$R$7</definedName>
    <definedName name="RLB.V.0050_tc3_R0020C0010">'[2]RLB.V.0050'!$P$9</definedName>
    <definedName name="RLB.V.0050_tc3_R0020C0020">'[2]RLB.V.0050'!$Q$9</definedName>
    <definedName name="RLB.V.0050_tc3_R0020C0030">'[2]RLB.V.0050'!$R$9</definedName>
    <definedName name="RLB.V.0050_tc3_R0030C0010">'[2]RLB.V.0050'!$P$10</definedName>
    <definedName name="RLB.V.0050_tc3_R0030C0020">'[2]RLB.V.0050'!$Q$10</definedName>
    <definedName name="RLB.V.0050_tc3_R0040C0010">'[2]RLB.V.0050'!$P$11</definedName>
    <definedName name="RLB.V.0050_tc3_R0040C0020">'[2]RLB.V.0050'!$Q$11</definedName>
    <definedName name="RLB.V.0050_tc3_R0040C0030">'[2]RLB.V.0050'!$R$11</definedName>
    <definedName name="RLB.V.0050_tc3_R0040C0040">'[2]RLB.V.0050'!$S$11</definedName>
    <definedName name="RLB.V.0050_tc3_R0050C0010">'[2]RLB.V.0050'!$P$12</definedName>
    <definedName name="RLB.V.0050_tc3_R0050C0020">'[2]RLB.V.0050'!$Q$12</definedName>
    <definedName name="RLB.V.0050_tc3_R0060C0010">'[2]RLB.V.0050'!$P$14</definedName>
    <definedName name="RLB.V.0050_tc3_R0060C0020">'[2]RLB.V.0050'!$Q$14</definedName>
    <definedName name="RLB.V.0050_tc3_R0060C0030">'[2]RLB.V.0050'!$R$14</definedName>
    <definedName name="RLB.V.0050_tc3_R0060C0040">'[2]RLB.V.0050'!$S$14</definedName>
    <definedName name="RLB.V.0050_tc3_R0070C0010">'[2]RLB.V.0050'!$P$15</definedName>
    <definedName name="RLB.V.0050_tc3_R0070C0020">'[2]RLB.V.0050'!$Q$15</definedName>
    <definedName name="RLB.V.0050_tc3_R0070C0030">'[2]RLB.V.0050'!$R$15</definedName>
    <definedName name="RLB.V.0050_tc3_R0070C0040">'[2]RLB.V.0050'!$S$15</definedName>
    <definedName name="RLB.V.0050_tc3_R0070C0050">'[2]RLB.V.0050'!$T$15</definedName>
    <definedName name="RLB.V.0050_tc3_R0080C0010">'[2]RLB.V.0050'!$P$16</definedName>
    <definedName name="RLB.V.0050_tc3_R0080C0020">'[2]RLB.V.0050'!$Q$16</definedName>
    <definedName name="RLB.V.0050_tc3_R0080C0030">'[2]RLB.V.0050'!$R$16</definedName>
    <definedName name="RLB.V.0050_tc3_R0080C0040">'[2]RLB.V.0050'!$S$16</definedName>
    <definedName name="RLB.V.0050_tc3_R0080C0050">'[2]RLB.V.0050'!$T$16</definedName>
    <definedName name="RLB.V.0050_tc3_R0090C0010">'[2]RLB.V.0050'!$P$17</definedName>
    <definedName name="RLB.V.0050_tc3_R0090C0020">'[2]RLB.V.0050'!$Q$17</definedName>
    <definedName name="RLB.V.0050_tc3_R0100C0010">'[2]RLB.V.0050'!$P$18</definedName>
    <definedName name="RLB.V.0050_tc3_R0100C0020">'[2]RLB.V.0050'!$Q$18</definedName>
    <definedName name="RLB.V.0050_tc3_R0110C0010">'[2]RLB.V.0050'!$P$19</definedName>
    <definedName name="RLB.V.0050_tc3_R0110C0020">'[2]RLB.V.0050'!$Q$19</definedName>
    <definedName name="RLB.V.0050_tc3_R0120C0010">'[2]RLB.V.0050'!$P$20</definedName>
    <definedName name="RLB.V.0050_tc3_R0120C0020">'[2]RLB.V.0050'!$Q$20</definedName>
    <definedName name="RLB.V.0050_tc3_R0130C0010">'[2]RLB.V.0050'!$P$21</definedName>
    <definedName name="RLB.V.0050_tc3_R0130C0020">'[2]RLB.V.0050'!$Q$21</definedName>
    <definedName name="RLB.V.0050_tc3_R0140C0010">'[2]RLB.V.0050'!$P$22</definedName>
    <definedName name="RLB.V.0050_tc3_R0140C0020">'[2]RLB.V.0050'!$Q$22</definedName>
    <definedName name="RLB.V.0050_tc3_R0140C0030">'[2]RLB.V.0050'!$R$22</definedName>
    <definedName name="RLB.V.0050_tc3_R0150C0010">'[2]RLB.V.0050'!$P$23</definedName>
    <definedName name="RLB.V.0050_tc3_R0150C0020">'[2]RLB.V.0050'!$Q$23</definedName>
    <definedName name="RLB.V.0050_tc3_R0160C0010">'[2]RLB.V.0050'!$P$25</definedName>
    <definedName name="RLB.V.0050_tc3_R0160C0020">'[2]RLB.V.0050'!$Q$25</definedName>
    <definedName name="RLB.V.0050_tc3_R0160C0030">'[2]RLB.V.0050'!$R$25</definedName>
    <definedName name="RLB.V.0050_tc3_R0170C0010">'[2]RLB.V.0050'!$P$26</definedName>
    <definedName name="RLB.V.0050_tc3_R0170C0020">'[2]RLB.V.0050'!$Q$26</definedName>
    <definedName name="RLB.V.0050_tc3_R0170C0030">'[2]RLB.V.0050'!$R$26</definedName>
    <definedName name="RLB.V.0050_tc3_R0180C0010">'[2]RLB.V.0050'!$P$27</definedName>
    <definedName name="RLB.V.0050_tc3_R0180C0020">'[2]RLB.V.0050'!$Q$27</definedName>
    <definedName name="RLB.V.0050_tc3_R0180C0030">'[2]RLB.V.0050'!$R$27</definedName>
    <definedName name="RLB.V.0050_tc3_R0190C0010">'[2]RLB.V.0050'!$P$28</definedName>
    <definedName name="RLB.V.0050_tc3_R0190C0020">'[2]RLB.V.0050'!$Q$28</definedName>
    <definedName name="RLB.V.0050_tc3_R0200C0010">'[2]RLB.V.0050'!$P$30</definedName>
    <definedName name="RLB.V.0050_tc3_R0200C0020">'[2]RLB.V.0050'!$Q$30</definedName>
    <definedName name="RLB.V.0050_tc3_R0210C0010">'[2]RLB.V.0050'!$P$31</definedName>
    <definedName name="RLB.V.0050_tc3_R0210C0020">'[2]RLB.V.0050'!$Q$31</definedName>
    <definedName name="RLB.V.0050_tc3_R0220C0010">'[2]RLB.V.0050'!$P$32</definedName>
    <definedName name="RLB.V.0050_tc3_R0220C0020">'[2]RLB.V.0050'!$Q$32</definedName>
    <definedName name="RLB.V.0050_tc3_R0230C0010">'[2]RLB.V.0050'!$P$34</definedName>
    <definedName name="RLB.V.0050_tc3_R0230C0020">'[2]RLB.V.0050'!$Q$34</definedName>
    <definedName name="RLB.V.0070_tc1_R0010C0010">'[2]RLB.V.0070'!$D$7</definedName>
    <definedName name="RLB.V.0070_tc1_R0020C0010">'[2]RLB.V.0070'!$D$9</definedName>
    <definedName name="RLB.V.0070_tc1_R0020C0020">'[2]RLB.V.0070'!$E$9</definedName>
    <definedName name="RLB.V.0070_tc1_R0020C0030">'[2]RLB.V.0070'!$F$9</definedName>
    <definedName name="RLB.V.0070_tc1_R0030C0010">'[2]RLB.V.0070'!$D$10</definedName>
    <definedName name="RLB.V.0070_tc1_R0030C0020">'[2]RLB.V.0070'!$E$10</definedName>
    <definedName name="RLB.V.0070_tc1_R0040C0010">'[2]RLB.V.0070'!$D$11</definedName>
    <definedName name="RLB.V.0070_tc1_R0040C0020">'[2]RLB.V.0070'!$E$11</definedName>
    <definedName name="RLB.V.0070_tc1_R0040C0030">'[2]RLB.V.0070'!$F$11</definedName>
    <definedName name="RLB.V.0070_tc1_R0040C0040">'[2]RLB.V.0070'!$G$11</definedName>
    <definedName name="RLB.V.0070_tc1_R0050C0010">'[2]RLB.V.0070'!$D$12</definedName>
    <definedName name="RLB.V.0070_tc1_R0050C0020">'[2]RLB.V.0070'!$E$12</definedName>
    <definedName name="RLB.V.0070_tc1_R0060C0010">'[2]RLB.V.0070'!$D$14</definedName>
    <definedName name="RLB.V.0070_tc1_R0060C0020">'[2]RLB.V.0070'!$E$14</definedName>
    <definedName name="RLB.V.0070_tc1_R0060C0030">'[2]RLB.V.0070'!$F$14</definedName>
    <definedName name="RLB.V.0070_tc1_R0060C0040">'[2]RLB.V.0070'!$G$14</definedName>
    <definedName name="RLB.V.0070_tc1_R0070C0010">'[2]RLB.V.0070'!$D$15</definedName>
    <definedName name="RLB.V.0070_tc1_R0070C0020">'[2]RLB.V.0070'!$E$15</definedName>
    <definedName name="RLB.V.0070_tc1_R0070C0030">'[2]RLB.V.0070'!$F$15</definedName>
    <definedName name="RLB.V.0070_tc1_R0070C0040">'[2]RLB.V.0070'!$G$15</definedName>
    <definedName name="RLB.V.0070_tc1_R0070C0050">'[2]RLB.V.0070'!$H$15</definedName>
    <definedName name="RLB.V.0070_tc1_R0080C0010">'[2]RLB.V.0070'!$D$16</definedName>
    <definedName name="RLB.V.0070_tc1_R0080C0020">'[2]RLB.V.0070'!$E$16</definedName>
    <definedName name="RLB.V.0070_tc1_R0080C0030">'[2]RLB.V.0070'!$F$16</definedName>
    <definedName name="RLB.V.0070_tc1_R0080C0040">'[2]RLB.V.0070'!$G$16</definedName>
    <definedName name="RLB.V.0070_tc1_R0080C0050">'[2]RLB.V.0070'!$H$16</definedName>
    <definedName name="RLB.V.0070_tc1_R0090C0010">'[2]RLB.V.0070'!$D$17</definedName>
    <definedName name="RLB.V.0070_tc1_R0090C0020">'[2]RLB.V.0070'!$E$17</definedName>
    <definedName name="RLB.V.0070_tc1_R0100C0010">'[2]RLB.V.0070'!$D$18</definedName>
    <definedName name="RLB.V.0070_tc1_R0100C0020">'[2]RLB.V.0070'!$E$18</definedName>
    <definedName name="RLB.V.0070_tc1_R0110C0010">'[2]RLB.V.0070'!$D$19</definedName>
    <definedName name="RLB.V.0070_tc1_R0110C0020">'[2]RLB.V.0070'!$E$19</definedName>
    <definedName name="RLB.V.0070_tc1_R0120C0010">'[2]RLB.V.0070'!$D$20</definedName>
    <definedName name="RLB.V.0070_tc1_R0120C0020">'[2]RLB.V.0070'!$E$20</definedName>
    <definedName name="RLB.V.0070_tc1_R0130C0010">'[2]RLB.V.0070'!$D$21</definedName>
    <definedName name="RLB.V.0070_tc1_R0130C0020">'[2]RLB.V.0070'!$E$21</definedName>
    <definedName name="RLB.V.0070_tc1_R0140C0010">'[2]RLB.V.0070'!$D$22</definedName>
    <definedName name="RLB.V.0070_tc1_R0140C0020">'[2]RLB.V.0070'!$E$22</definedName>
    <definedName name="RLB.V.0070_tc1_R0140C0030">'[2]RLB.V.0070'!$F$22</definedName>
    <definedName name="RLB.V.0070_tc1_R0150C0010">'[2]RLB.V.0070'!$D$23</definedName>
    <definedName name="RLB.V.0070_tc1_R0150C0020">'[2]RLB.V.0070'!$E$23</definedName>
    <definedName name="RLB.V.0070_tc1_R0160C0010">'[2]RLB.V.0070'!$D$25</definedName>
    <definedName name="RLB.V.0070_tc1_R0160C0020">'[2]RLB.V.0070'!$E$25</definedName>
    <definedName name="RLB.V.0070_tc1_R0160C0030">'[2]RLB.V.0070'!$F$25</definedName>
    <definedName name="RLB.V.0070_tc1_R0170C0010">'[2]RLB.V.0070'!$D$26</definedName>
    <definedName name="RLB.V.0070_tc1_R0170C0020">'[2]RLB.V.0070'!$E$26</definedName>
    <definedName name="RLB.V.0070_tc1_R0170C0030">'[2]RLB.V.0070'!$F$26</definedName>
    <definedName name="RLB.V.0070_tc1_R0180C0010">'[2]RLB.V.0070'!$D$27</definedName>
    <definedName name="RLB.V.0070_tc1_R0180C0020">'[2]RLB.V.0070'!$E$27</definedName>
    <definedName name="RLB.V.0070_tc1_R0180C0030">'[2]RLB.V.0070'!$F$27</definedName>
    <definedName name="RLB.V.0070_tc1_R0190C0010">'[2]RLB.V.0070'!$D$28</definedName>
    <definedName name="RLB.V.0070_tc1_R0190C0020">'[2]RLB.V.0070'!$E$28</definedName>
    <definedName name="RLB.V.0070_tc1_R0200C0010">'[2]RLB.V.0070'!$D$30</definedName>
    <definedName name="RLB.V.0070_tc1_R0200C0020">'[2]RLB.V.0070'!$E$30</definedName>
    <definedName name="RLB.V.0070_tc1_R0210C0010">'[2]RLB.V.0070'!$D$31</definedName>
    <definedName name="RLB.V.0070_tc1_R0210C0020">'[2]RLB.V.0070'!$E$31</definedName>
    <definedName name="RLB.V.0070_tc1_R0220C0010">'[2]RLB.V.0070'!$D$32</definedName>
    <definedName name="RLB.V.0070_tc1_R0220C0020">'[2]RLB.V.0070'!$E$32</definedName>
    <definedName name="RLB.V.0070_tc1_R0230C0010">'[2]RLB.V.0070'!$D$34</definedName>
    <definedName name="RLB.V.0070_tc1_R0230C0020">'[2]RLB.V.0070'!$E$34</definedName>
    <definedName name="RLB.V.0070_tc2_R0010C0020">'[2]RLB.V.0070'!$K$7</definedName>
    <definedName name="RLB.V.0070_tc2_R0020C0010">'[2]RLB.V.0070'!$J$9</definedName>
    <definedName name="RLB.V.0070_tc2_R0020C0020">'[2]RLB.V.0070'!$K$9</definedName>
    <definedName name="RLB.V.0070_tc2_R0020C0030">'[2]RLB.V.0070'!$L$9</definedName>
    <definedName name="RLB.V.0070_tc2_R0030C0010">'[2]RLB.V.0070'!$J$10</definedName>
    <definedName name="RLB.V.0070_tc2_R0030C0020">'[2]RLB.V.0070'!$K$10</definedName>
    <definedName name="RLB.V.0070_tc2_R0040C0010">'[2]RLB.V.0070'!$J$11</definedName>
    <definedName name="RLB.V.0070_tc2_R0040C0020">'[2]RLB.V.0070'!$K$11</definedName>
    <definedName name="RLB.V.0070_tc2_R0040C0030">'[2]RLB.V.0070'!$L$11</definedName>
    <definedName name="RLB.V.0070_tc2_R0040C0040">'[2]RLB.V.0070'!$M$11</definedName>
    <definedName name="RLB.V.0070_tc2_R0050C0010">'[2]RLB.V.0070'!$J$12</definedName>
    <definedName name="RLB.V.0070_tc2_R0050C0020">'[2]RLB.V.0070'!$K$12</definedName>
    <definedName name="RLB.V.0070_tc2_R0060C0010">'[2]RLB.V.0070'!$J$14</definedName>
    <definedName name="RLB.V.0070_tc2_R0060C0020">'[2]RLB.V.0070'!$K$14</definedName>
    <definedName name="RLB.V.0070_tc2_R0060C0030">'[2]RLB.V.0070'!$L$14</definedName>
    <definedName name="RLB.V.0070_tc2_R0060C0040">'[2]RLB.V.0070'!$M$14</definedName>
    <definedName name="RLB.V.0070_tc2_R0070C0010">'[2]RLB.V.0070'!$J$15</definedName>
    <definedName name="RLB.V.0070_tc2_R0070C0020">'[2]RLB.V.0070'!$K$15</definedName>
    <definedName name="RLB.V.0070_tc2_R0070C0030">'[2]RLB.V.0070'!$L$15</definedName>
    <definedName name="RLB.V.0070_tc2_R0070C0040">'[2]RLB.V.0070'!$M$15</definedName>
    <definedName name="RLB.V.0070_tc2_R0070C0050">'[2]RLB.V.0070'!$N$15</definedName>
    <definedName name="RLB.V.0070_tc2_R0080C0010">'[2]RLB.V.0070'!$J$16</definedName>
    <definedName name="RLB.V.0070_tc2_R0080C0020">'[2]RLB.V.0070'!$K$16</definedName>
    <definedName name="RLB.V.0070_tc2_R0080C0030">'[2]RLB.V.0070'!$L$16</definedName>
    <definedName name="RLB.V.0070_tc2_R0080C0040">'[2]RLB.V.0070'!$M$16</definedName>
    <definedName name="RLB.V.0070_tc2_R0080C0050">'[2]RLB.V.0070'!$N$16</definedName>
    <definedName name="RLB.V.0070_tc2_R0090C0010">'[2]RLB.V.0070'!$J$17</definedName>
    <definedName name="RLB.V.0070_tc2_R0090C0020">'[2]RLB.V.0070'!$K$17</definedName>
    <definedName name="RLB.V.0070_tc2_R0100C0010">'[2]RLB.V.0070'!$J$18</definedName>
    <definedName name="RLB.V.0070_tc2_R0100C0020">'[2]RLB.V.0070'!$K$18</definedName>
    <definedName name="RLB.V.0070_tc2_R0110C0010">'[2]RLB.V.0070'!$J$19</definedName>
    <definedName name="RLB.V.0070_tc2_R0110C0020">'[2]RLB.V.0070'!$K$19</definedName>
    <definedName name="RLB.V.0070_tc2_R0120C0010">'[2]RLB.V.0070'!$J$20</definedName>
    <definedName name="RLB.V.0070_tc2_R0120C0020">'[2]RLB.V.0070'!$K$20</definedName>
    <definedName name="RLB.V.0070_tc2_R0130C0010">'[2]RLB.V.0070'!$J$21</definedName>
    <definedName name="RLB.V.0070_tc2_R0130C0020">'[2]RLB.V.0070'!$K$21</definedName>
    <definedName name="RLB.V.0070_tc2_R0140C0010">'[2]RLB.V.0070'!$J$22</definedName>
    <definedName name="RLB.V.0070_tc2_R0140C0020">'[2]RLB.V.0070'!$K$22</definedName>
    <definedName name="RLB.V.0070_tc2_R0140C0030">'[2]RLB.V.0070'!$L$22</definedName>
    <definedName name="RLB.V.0070_tc2_R0150C0010">'[2]RLB.V.0070'!$J$23</definedName>
    <definedName name="RLB.V.0070_tc2_R0150C0020">'[2]RLB.V.0070'!$K$23</definedName>
    <definedName name="RLB.V.0070_tc2_R0160C0010">'[2]RLB.V.0070'!$J$25</definedName>
    <definedName name="RLB.V.0070_tc2_R0160C0020">'[2]RLB.V.0070'!$K$25</definedName>
    <definedName name="RLB.V.0070_tc2_R0160C0030">'[2]RLB.V.0070'!$L$25</definedName>
    <definedName name="RLB.V.0070_tc2_R0170C0010">'[2]RLB.V.0070'!$J$26</definedName>
    <definedName name="RLB.V.0070_tc2_R0170C0020">'[2]RLB.V.0070'!$K$26</definedName>
    <definedName name="RLB.V.0070_tc2_R0170C0030">'[2]RLB.V.0070'!$L$26</definedName>
    <definedName name="RLB.V.0070_tc2_R0180C0010">'[2]RLB.V.0070'!$J$27</definedName>
    <definedName name="RLB.V.0070_tc2_R0180C0020">'[2]RLB.V.0070'!$K$27</definedName>
    <definedName name="RLB.V.0070_tc2_R0180C0030">'[2]RLB.V.0070'!$L$27</definedName>
    <definedName name="RLB.V.0070_tc2_R0190C0010">'[2]RLB.V.0070'!$J$28</definedName>
    <definedName name="RLB.V.0070_tc2_R0190C0020">'[2]RLB.V.0070'!$K$28</definedName>
    <definedName name="RLB.V.0070_tc2_R0200C0010">'[2]RLB.V.0070'!$J$30</definedName>
    <definedName name="RLB.V.0070_tc2_R0200C0020">'[2]RLB.V.0070'!$K$30</definedName>
    <definedName name="RLB.V.0070_tc2_R0210C0010">'[2]RLB.V.0070'!$J$31</definedName>
    <definedName name="RLB.V.0070_tc2_R0210C0020">'[2]RLB.V.0070'!$K$31</definedName>
    <definedName name="RLB.V.0070_tc2_R0220C0010">'[2]RLB.V.0070'!$J$32</definedName>
    <definedName name="RLB.V.0070_tc2_R0220C0020">'[2]RLB.V.0070'!$K$32</definedName>
    <definedName name="RLB.V.0070_tc2_R0230C0010">'[2]RLB.V.0070'!$J$34</definedName>
    <definedName name="RLB.V.0070_tc2_R0230C0020">'[2]RLB.V.0070'!$K$34</definedName>
    <definedName name="RLB.V.0070_tc3_R0010C0030">'[2]RLB.V.0070'!$R$7</definedName>
    <definedName name="RLB.V.0070_tc3_R0020C0010">'[2]RLB.V.0070'!$P$9</definedName>
    <definedName name="RLB.V.0070_tc3_R0020C0020">'[2]RLB.V.0070'!$Q$9</definedName>
    <definedName name="RLB.V.0070_tc3_R0020C0030">'[2]RLB.V.0070'!$R$9</definedName>
    <definedName name="RLB.V.0070_tc3_R0030C0010">'[2]RLB.V.0070'!$P$10</definedName>
    <definedName name="RLB.V.0070_tc3_R0030C0020">'[2]RLB.V.0070'!$Q$10</definedName>
    <definedName name="RLB.V.0070_tc3_R0040C0010">'[2]RLB.V.0070'!$P$11</definedName>
    <definedName name="RLB.V.0070_tc3_R0040C0020">'[2]RLB.V.0070'!$Q$11</definedName>
    <definedName name="RLB.V.0070_tc3_R0040C0030">'[2]RLB.V.0070'!$R$11</definedName>
    <definedName name="RLB.V.0070_tc3_R0040C0040">'[2]RLB.V.0070'!$S$11</definedName>
    <definedName name="RLB.V.0070_tc3_R0050C0010">'[2]RLB.V.0070'!$P$12</definedName>
    <definedName name="RLB.V.0070_tc3_R0050C0020">'[2]RLB.V.0070'!$Q$12</definedName>
    <definedName name="RLB.V.0070_tc3_R0060C0010">'[2]RLB.V.0070'!$P$14</definedName>
    <definedName name="RLB.V.0070_tc3_R0060C0020">'[2]RLB.V.0070'!$Q$14</definedName>
    <definedName name="RLB.V.0070_tc3_R0060C0030">'[2]RLB.V.0070'!$R$14</definedName>
    <definedName name="RLB.V.0070_tc3_R0060C0040">'[2]RLB.V.0070'!$S$14</definedName>
    <definedName name="RLB.V.0070_tc3_R0070C0010">'[2]RLB.V.0070'!$P$15</definedName>
    <definedName name="RLB.V.0070_tc3_R0070C0020">'[2]RLB.V.0070'!$Q$15</definedName>
    <definedName name="RLB.V.0070_tc3_R0070C0030">'[2]RLB.V.0070'!$R$15</definedName>
    <definedName name="RLB.V.0070_tc3_R0070C0040">'[2]RLB.V.0070'!$S$15</definedName>
    <definedName name="RLB.V.0070_tc3_R0070C0050">'[2]RLB.V.0070'!$T$15</definedName>
    <definedName name="RLB.V.0070_tc3_R0080C0010">'[2]RLB.V.0070'!$P$16</definedName>
    <definedName name="RLB.V.0070_tc3_R0080C0020">'[2]RLB.V.0070'!$Q$16</definedName>
    <definedName name="RLB.V.0070_tc3_R0080C0030">'[2]RLB.V.0070'!$R$16</definedName>
    <definedName name="RLB.V.0070_tc3_R0080C0040">'[2]RLB.V.0070'!$S$16</definedName>
    <definedName name="RLB.V.0070_tc3_R0080C0050">'[2]RLB.V.0070'!$T$16</definedName>
    <definedName name="RLB.V.0070_tc3_R0090C0010">'[2]RLB.V.0070'!$P$17</definedName>
    <definedName name="RLB.V.0070_tc3_R0090C0020">'[2]RLB.V.0070'!$Q$17</definedName>
    <definedName name="RLB.V.0070_tc3_R0100C0010">'[2]RLB.V.0070'!$P$18</definedName>
    <definedName name="RLB.V.0070_tc3_R0100C0020">'[2]RLB.V.0070'!$Q$18</definedName>
    <definedName name="RLB.V.0070_tc3_R0110C0010">'[2]RLB.V.0070'!$P$19</definedName>
    <definedName name="RLB.V.0070_tc3_R0110C0020">'[2]RLB.V.0070'!$Q$19</definedName>
    <definedName name="RLB.V.0070_tc3_R0120C0010">'[2]RLB.V.0070'!$P$20</definedName>
    <definedName name="RLB.V.0070_tc3_R0120C0020">'[2]RLB.V.0070'!$Q$20</definedName>
    <definedName name="RLB.V.0070_tc3_R0130C0010">'[2]RLB.V.0070'!$P$21</definedName>
    <definedName name="RLB.V.0070_tc3_R0130C0020">'[2]RLB.V.0070'!$Q$21</definedName>
    <definedName name="RLB.V.0070_tc3_R0140C0010">'[2]RLB.V.0070'!$P$22</definedName>
    <definedName name="RLB.V.0070_tc3_R0140C0020">'[2]RLB.V.0070'!$Q$22</definedName>
    <definedName name="RLB.V.0070_tc3_R0140C0030">'[2]RLB.V.0070'!$R$22</definedName>
    <definedName name="RLB.V.0070_tc3_R0150C0010">'[2]RLB.V.0070'!$P$23</definedName>
    <definedName name="RLB.V.0070_tc3_R0150C0020">'[2]RLB.V.0070'!$Q$23</definedName>
    <definedName name="RLB.V.0070_tc3_R0160C0010">'[2]RLB.V.0070'!$P$25</definedName>
    <definedName name="RLB.V.0070_tc3_R0160C0020">'[2]RLB.V.0070'!$Q$25</definedName>
    <definedName name="RLB.V.0070_tc3_R0160C0030">'[2]RLB.V.0070'!$R$25</definedName>
    <definedName name="RLB.V.0070_tc3_R0170C0010">'[2]RLB.V.0070'!$P$26</definedName>
    <definedName name="RLB.V.0070_tc3_R0170C0020">'[2]RLB.V.0070'!$Q$26</definedName>
    <definedName name="RLB.V.0070_tc3_R0170C0030">'[2]RLB.V.0070'!$R$26</definedName>
    <definedName name="RLB.V.0070_tc3_R0180C0010">'[2]RLB.V.0070'!$P$27</definedName>
    <definedName name="RLB.V.0070_tc3_R0180C0020">'[2]RLB.V.0070'!$Q$27</definedName>
    <definedName name="RLB.V.0070_tc3_R0180C0030">'[2]RLB.V.0070'!$R$27</definedName>
    <definedName name="RLB.V.0070_tc3_R0190C0010">'[2]RLB.V.0070'!$P$28</definedName>
    <definedName name="RLB.V.0070_tc3_R0190C0020">'[2]RLB.V.0070'!$Q$28</definedName>
    <definedName name="RLB.V.0070_tc3_R0200C0010">'[2]RLB.V.0070'!$P$30</definedName>
    <definedName name="RLB.V.0070_tc3_R0200C0020">'[2]RLB.V.0070'!$Q$30</definedName>
    <definedName name="RLB.V.0070_tc3_R0210C0010">'[2]RLB.V.0070'!$P$31</definedName>
    <definedName name="RLB.V.0070_tc3_R0210C0020">'[2]RLB.V.0070'!$Q$31</definedName>
    <definedName name="RLB.V.0070_tc3_R0220C0010">'[2]RLB.V.0070'!$P$32</definedName>
    <definedName name="RLB.V.0070_tc3_R0220C0020">'[2]RLB.V.0070'!$Q$32</definedName>
    <definedName name="RLB.V.0070_tc3_R0230C0010">'[2]RLB.V.0070'!$P$34</definedName>
    <definedName name="RLB.V.0070_tc3_R0230C0020">'[2]RLB.V.0070'!$Q$34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3" i="12" l="1"/>
  <c r="J11" i="1" l="1"/>
  <c r="K11" i="1"/>
  <c r="L11" i="1"/>
  <c r="M11" i="1"/>
  <c r="N11" i="1"/>
  <c r="O11" i="1"/>
  <c r="P11" i="1"/>
  <c r="Q11" i="1"/>
  <c r="R11" i="1"/>
  <c r="S11" i="1"/>
  <c r="T11" i="1"/>
  <c r="U11" i="1"/>
  <c r="V11" i="1"/>
  <c r="W11" i="1"/>
  <c r="X11" i="1"/>
  <c r="Y11" i="1"/>
  <c r="Z11" i="1"/>
  <c r="AA11" i="1"/>
  <c r="AB11" i="1"/>
  <c r="AC11" i="1"/>
  <c r="AD11" i="1"/>
  <c r="AE11" i="1"/>
  <c r="AF11" i="1"/>
  <c r="AG11" i="1"/>
  <c r="AH11" i="1"/>
  <c r="AI11" i="1"/>
  <c r="AJ11" i="1"/>
  <c r="AK11" i="1"/>
  <c r="AL11" i="1"/>
  <c r="AM11" i="1"/>
  <c r="AN11" i="1"/>
  <c r="AO11" i="1"/>
  <c r="AP11" i="1"/>
  <c r="AQ11" i="1"/>
  <c r="AR11" i="1"/>
  <c r="AS11" i="1"/>
  <c r="AT11" i="1"/>
  <c r="AU11" i="1"/>
  <c r="AV11" i="1"/>
  <c r="AW11" i="1"/>
  <c r="AX11" i="1"/>
  <c r="AY11" i="1"/>
  <c r="AZ11" i="1"/>
  <c r="BA11" i="1"/>
  <c r="BB11" i="1"/>
  <c r="BC11" i="1"/>
  <c r="BD11" i="1"/>
  <c r="BE11" i="1"/>
  <c r="BF11" i="1"/>
  <c r="BG11" i="1"/>
  <c r="BH11" i="1"/>
  <c r="BI11" i="1"/>
  <c r="BJ11" i="1"/>
  <c r="BK11" i="1"/>
  <c r="BL11" i="1"/>
  <c r="BM11" i="1"/>
  <c r="BN11" i="1"/>
  <c r="BO11" i="1"/>
  <c r="BP11" i="1"/>
  <c r="BQ11" i="1"/>
  <c r="BR11" i="1"/>
  <c r="BS11" i="1"/>
  <c r="BT11" i="1"/>
  <c r="BU11" i="1"/>
  <c r="BV11" i="1"/>
  <c r="BW11" i="1"/>
  <c r="BX11" i="1"/>
  <c r="BY11" i="1"/>
  <c r="BZ11" i="1"/>
  <c r="CA11" i="1"/>
  <c r="CB11" i="1"/>
  <c r="CC11" i="1"/>
  <c r="CD11" i="1"/>
  <c r="CE11" i="1"/>
  <c r="CF11" i="1"/>
  <c r="CG11" i="1"/>
  <c r="CH11" i="1"/>
  <c r="CI11" i="1"/>
  <c r="CJ11" i="1"/>
  <c r="CK11" i="1"/>
  <c r="CL11" i="1"/>
  <c r="CM11" i="1"/>
  <c r="CN11" i="1"/>
  <c r="CO11" i="1"/>
  <c r="CP11" i="1"/>
  <c r="CQ11" i="1"/>
  <c r="CR11" i="1"/>
  <c r="CS11" i="1"/>
  <c r="CT11" i="1"/>
  <c r="CU11" i="1"/>
  <c r="CV11" i="1"/>
  <c r="CW11" i="1"/>
  <c r="CX11" i="1"/>
  <c r="CY11"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AR12" i="1"/>
  <c r="AS12" i="1"/>
  <c r="AT12" i="1"/>
  <c r="AU12" i="1"/>
  <c r="AV12" i="1"/>
  <c r="AW12" i="1"/>
  <c r="AX12" i="1"/>
  <c r="AY12" i="1"/>
  <c r="AZ12" i="1"/>
  <c r="BA12" i="1"/>
  <c r="BB12" i="1"/>
  <c r="BC12" i="1"/>
  <c r="BD12" i="1"/>
  <c r="BE12" i="1"/>
  <c r="BF12" i="1"/>
  <c r="BG12" i="1"/>
  <c r="BH12" i="1"/>
  <c r="BI12" i="1"/>
  <c r="BJ12" i="1"/>
  <c r="BK12" i="1"/>
  <c r="BL12" i="1"/>
  <c r="BM12" i="1"/>
  <c r="BN12" i="1"/>
  <c r="BO12" i="1"/>
  <c r="BP12" i="1"/>
  <c r="BQ12" i="1"/>
  <c r="BR12" i="1"/>
  <c r="BS12" i="1"/>
  <c r="BT12" i="1"/>
  <c r="BU12" i="1"/>
  <c r="BV12" i="1"/>
  <c r="BW12" i="1"/>
  <c r="BX12" i="1"/>
  <c r="BY12" i="1"/>
  <c r="BZ12" i="1"/>
  <c r="CA12" i="1"/>
  <c r="CB12" i="1"/>
  <c r="CC12" i="1"/>
  <c r="CD12" i="1"/>
  <c r="CE12" i="1"/>
  <c r="CF12" i="1"/>
  <c r="CG12" i="1"/>
  <c r="CH12" i="1"/>
  <c r="CI12" i="1"/>
  <c r="CJ12" i="1"/>
  <c r="CK12" i="1"/>
  <c r="CL12" i="1"/>
  <c r="CM12" i="1"/>
  <c r="CN12" i="1"/>
  <c r="CO12" i="1"/>
  <c r="CP12" i="1"/>
  <c r="CQ12" i="1"/>
  <c r="CR12" i="1"/>
  <c r="CS12" i="1"/>
  <c r="CT12" i="1"/>
  <c r="CU12" i="1"/>
  <c r="CV12" i="1"/>
  <c r="CW12" i="1"/>
  <c r="CX12" i="1"/>
  <c r="CY12" i="1"/>
  <c r="I11" i="1"/>
  <c r="H11" i="1"/>
  <c r="E11" i="1"/>
  <c r="D11" i="1"/>
  <c r="G11" i="1"/>
  <c r="I12" i="1"/>
  <c r="D17" i="3" l="1"/>
  <c r="F11" i="1"/>
  <c r="D151" i="6" s="1"/>
  <c r="E12" i="1"/>
  <c r="F12" i="1"/>
  <c r="G12" i="1"/>
  <c r="H12" i="1"/>
  <c r="D12" i="1"/>
  <c r="I25" i="3" l="1"/>
  <c r="K19" i="3"/>
  <c r="J21" i="3"/>
  <c r="D35" i="3"/>
  <c r="D12" i="3"/>
  <c r="D41" i="3"/>
  <c r="C15" i="3"/>
  <c r="I49" i="3"/>
  <c r="F15" i="3"/>
  <c r="I53" i="3"/>
  <c r="D37" i="3"/>
  <c r="I51" i="3"/>
  <c r="J13" i="3"/>
  <c r="J23" i="3"/>
  <c r="K39" i="3"/>
  <c r="F52" i="3"/>
  <c r="D16" i="3"/>
  <c r="D27" i="3"/>
  <c r="I42" i="3"/>
  <c r="D55" i="3"/>
  <c r="D30" i="3"/>
  <c r="K43" i="3"/>
  <c r="D58" i="3"/>
  <c r="M17" i="3"/>
  <c r="D31" i="3"/>
  <c r="J45" i="3"/>
  <c r="K59" i="3"/>
  <c r="K18" i="3"/>
  <c r="D33" i="3"/>
  <c r="D48" i="3"/>
  <c r="D61" i="3"/>
  <c r="M61" i="3"/>
  <c r="D63" i="3"/>
  <c r="I64" i="3"/>
  <c r="D155" i="6"/>
  <c r="C22" i="3"/>
  <c r="J11" i="3"/>
  <c r="J14" i="3"/>
  <c r="I15" i="3"/>
  <c r="F16" i="3"/>
  <c r="F17" i="3"/>
  <c r="D18" i="3"/>
  <c r="M18" i="3"/>
  <c r="D20" i="3"/>
  <c r="D22" i="3"/>
  <c r="D24" i="3"/>
  <c r="K25" i="3"/>
  <c r="J27" i="3"/>
  <c r="F30" i="3"/>
  <c r="J31" i="3"/>
  <c r="J33" i="3"/>
  <c r="J35" i="3"/>
  <c r="J37" i="3"/>
  <c r="D40" i="3"/>
  <c r="I41" i="3"/>
  <c r="K42" i="3"/>
  <c r="D44" i="3"/>
  <c r="D47" i="3"/>
  <c r="I48" i="3"/>
  <c r="K49" i="3"/>
  <c r="K51" i="3"/>
  <c r="J52" i="3"/>
  <c r="K53" i="3"/>
  <c r="J55" i="3"/>
  <c r="J58" i="3"/>
  <c r="D60" i="3"/>
  <c r="F61" i="3"/>
  <c r="D62" i="3"/>
  <c r="I63" i="3"/>
  <c r="K64" i="3"/>
  <c r="D160" i="6"/>
  <c r="I14" i="3"/>
  <c r="J53" i="3"/>
  <c r="C62" i="3"/>
  <c r="K11" i="3"/>
  <c r="K14" i="3"/>
  <c r="J15" i="3"/>
  <c r="I16" i="3"/>
  <c r="G17" i="3"/>
  <c r="E18" i="3"/>
  <c r="C19" i="3"/>
  <c r="I20" i="3"/>
  <c r="I22" i="3"/>
  <c r="I24" i="3"/>
  <c r="C26" i="3"/>
  <c r="C28" i="3"/>
  <c r="I30" i="3"/>
  <c r="C32" i="3"/>
  <c r="C34" i="3"/>
  <c r="C36" i="3"/>
  <c r="C39" i="3"/>
  <c r="E40" i="3"/>
  <c r="J41" i="3"/>
  <c r="C43" i="3"/>
  <c r="I44" i="3"/>
  <c r="E47" i="3"/>
  <c r="J48" i="3"/>
  <c r="C51" i="3"/>
  <c r="L51" i="3"/>
  <c r="K52" i="3"/>
  <c r="C54" i="3"/>
  <c r="C57" i="3"/>
  <c r="C59" i="3"/>
  <c r="E60" i="3"/>
  <c r="G61" i="3"/>
  <c r="E62" i="3"/>
  <c r="J63" i="3"/>
  <c r="C66" i="3"/>
  <c r="D152" i="6"/>
  <c r="E17" i="3"/>
  <c r="C24" i="3"/>
  <c r="I31" i="3"/>
  <c r="C40" i="3"/>
  <c r="C47" i="3"/>
  <c r="I52" i="3"/>
  <c r="E61" i="3"/>
  <c r="J64" i="3"/>
  <c r="J8" i="3"/>
  <c r="D11" i="3"/>
  <c r="L11" i="3"/>
  <c r="K15" i="3"/>
  <c r="J16" i="3"/>
  <c r="I17" i="3"/>
  <c r="F18" i="3"/>
  <c r="D19" i="3"/>
  <c r="J20" i="3"/>
  <c r="J22" i="3"/>
  <c r="J24" i="3"/>
  <c r="D26" i="3"/>
  <c r="D28" i="3"/>
  <c r="J30" i="3"/>
  <c r="D32" i="3"/>
  <c r="D34" i="3"/>
  <c r="D36" i="3"/>
  <c r="D39" i="3"/>
  <c r="I40" i="3"/>
  <c r="K41" i="3"/>
  <c r="D43" i="3"/>
  <c r="J44" i="3"/>
  <c r="I47" i="3"/>
  <c r="K48" i="3"/>
  <c r="D51" i="3"/>
  <c r="M51" i="3"/>
  <c r="L52" i="3"/>
  <c r="D54" i="3"/>
  <c r="D57" i="3"/>
  <c r="D59" i="3"/>
  <c r="I60" i="3"/>
  <c r="I61" i="3"/>
  <c r="I62" i="3"/>
  <c r="K63" i="3"/>
  <c r="D66" i="3"/>
  <c r="D157" i="6"/>
  <c r="C13" i="3"/>
  <c r="E16" i="3"/>
  <c r="C20" i="3"/>
  <c r="E30" i="3"/>
  <c r="I37" i="3"/>
  <c r="J42" i="3"/>
  <c r="J49" i="3"/>
  <c r="I58" i="3"/>
  <c r="E63" i="3"/>
  <c r="D13" i="3"/>
  <c r="D14" i="3"/>
  <c r="L14" i="3"/>
  <c r="E11" i="3"/>
  <c r="E14" i="3"/>
  <c r="I12" i="3"/>
  <c r="M14" i="3"/>
  <c r="L15" i="3"/>
  <c r="K16" i="3"/>
  <c r="J17" i="3"/>
  <c r="G18" i="3"/>
  <c r="E19" i="3"/>
  <c r="C21" i="3"/>
  <c r="C23" i="3"/>
  <c r="C25" i="3"/>
  <c r="I26" i="3"/>
  <c r="I28" i="3"/>
  <c r="K30" i="3"/>
  <c r="I32" i="3"/>
  <c r="I34" i="3"/>
  <c r="I36" i="3"/>
  <c r="E39" i="3"/>
  <c r="J40" i="3"/>
  <c r="C42" i="3"/>
  <c r="E43" i="3"/>
  <c r="C45" i="3"/>
  <c r="J47" i="3"/>
  <c r="C49" i="3"/>
  <c r="E51" i="3"/>
  <c r="C52" i="3"/>
  <c r="C53" i="3"/>
  <c r="I54" i="3"/>
  <c r="I57" i="3"/>
  <c r="E59" i="3"/>
  <c r="J60" i="3"/>
  <c r="J61" i="3"/>
  <c r="J62" i="3"/>
  <c r="C64" i="3"/>
  <c r="I66" i="3"/>
  <c r="D158" i="6"/>
  <c r="G15" i="3"/>
  <c r="L18" i="3"/>
  <c r="I27" i="3"/>
  <c r="I35" i="3"/>
  <c r="C44" i="3"/>
  <c r="J51" i="3"/>
  <c r="C60" i="3"/>
  <c r="D154" i="6"/>
  <c r="C14" i="3"/>
  <c r="F14" i="3"/>
  <c r="D15" i="3"/>
  <c r="L16" i="3"/>
  <c r="K17" i="3"/>
  <c r="I18" i="3"/>
  <c r="I19" i="3"/>
  <c r="D21" i="3"/>
  <c r="D23" i="3"/>
  <c r="D25" i="3"/>
  <c r="J26" i="3"/>
  <c r="J28" i="3"/>
  <c r="L30" i="3"/>
  <c r="J32" i="3"/>
  <c r="J34" i="3"/>
  <c r="J36" i="3"/>
  <c r="I39" i="3"/>
  <c r="K40" i="3"/>
  <c r="D42" i="3"/>
  <c r="I43" i="3"/>
  <c r="D45" i="3"/>
  <c r="K47" i="3"/>
  <c r="D49" i="3"/>
  <c r="F51" i="3"/>
  <c r="D52" i="3"/>
  <c r="D53" i="3"/>
  <c r="J54" i="3"/>
  <c r="J57" i="3"/>
  <c r="I59" i="3"/>
  <c r="K60" i="3"/>
  <c r="K61" i="3"/>
  <c r="K62" i="3"/>
  <c r="D64" i="3"/>
  <c r="J66" i="3"/>
  <c r="D150" i="6"/>
  <c r="D156" i="6"/>
  <c r="D159" i="6"/>
  <c r="I11" i="3"/>
  <c r="C18" i="3"/>
  <c r="J25" i="3"/>
  <c r="I33" i="3"/>
  <c r="E41" i="3"/>
  <c r="E48" i="3"/>
  <c r="I55" i="3"/>
  <c r="C11" i="3"/>
  <c r="F11" i="3"/>
  <c r="J12" i="3"/>
  <c r="M15" i="3"/>
  <c r="C12" i="3"/>
  <c r="G14" i="3"/>
  <c r="I13" i="3"/>
  <c r="E15" i="3"/>
  <c r="C16" i="3"/>
  <c r="C17" i="3"/>
  <c r="L17" i="3"/>
  <c r="J18" i="3"/>
  <c r="J19" i="3"/>
  <c r="I21" i="3"/>
  <c r="I23" i="3"/>
  <c r="E25" i="3"/>
  <c r="C27" i="3"/>
  <c r="C30" i="3"/>
  <c r="C31" i="3"/>
  <c r="C33" i="3"/>
  <c r="C35" i="3"/>
  <c r="C37" i="3"/>
  <c r="J39" i="3"/>
  <c r="C41" i="3"/>
  <c r="E42" i="3"/>
  <c r="J43" i="3"/>
  <c r="I45" i="3"/>
  <c r="C48" i="3"/>
  <c r="E49" i="3"/>
  <c r="G51" i="3"/>
  <c r="E52" i="3"/>
  <c r="E53" i="3"/>
  <c r="C55" i="3"/>
  <c r="C58" i="3"/>
  <c r="J59" i="3"/>
  <c r="C61" i="3"/>
  <c r="L61" i="3"/>
  <c r="C63" i="3"/>
  <c r="E64" i="3"/>
  <c r="C8" i="3"/>
  <c r="D149" i="6"/>
  <c r="D153" i="6"/>
  <c r="C13" i="9"/>
  <c r="K13" i="9"/>
  <c r="I15" i="9"/>
  <c r="J16" i="9"/>
  <c r="G17" i="9"/>
  <c r="E18" i="9"/>
  <c r="E19" i="9"/>
  <c r="C20" i="9"/>
  <c r="L20" i="9"/>
  <c r="C22" i="9"/>
  <c r="C24" i="9"/>
  <c r="C26" i="9"/>
  <c r="J27" i="9"/>
  <c r="I29" i="9"/>
  <c r="E32" i="9"/>
  <c r="I33" i="9"/>
  <c r="I35" i="9"/>
  <c r="I37" i="9"/>
  <c r="I39" i="9"/>
  <c r="C42" i="9"/>
  <c r="E43" i="9"/>
  <c r="J44" i="9"/>
  <c r="C46" i="9"/>
  <c r="C49" i="9"/>
  <c r="E50" i="9"/>
  <c r="J51" i="9"/>
  <c r="J53" i="9"/>
  <c r="I54" i="9"/>
  <c r="J55" i="9"/>
  <c r="I57" i="9"/>
  <c r="I60" i="9"/>
  <c r="C62" i="9"/>
  <c r="E63" i="9"/>
  <c r="C64" i="9"/>
  <c r="E65" i="9"/>
  <c r="J66" i="9"/>
  <c r="C10" i="9"/>
  <c r="J10" i="9"/>
  <c r="L13" i="9"/>
  <c r="J15" i="9"/>
  <c r="K16" i="9"/>
  <c r="I17" i="9"/>
  <c r="F18" i="9"/>
  <c r="F19" i="9"/>
  <c r="D20" i="9"/>
  <c r="M20" i="9"/>
  <c r="D22" i="9"/>
  <c r="D24" i="9"/>
  <c r="D26" i="9"/>
  <c r="K27" i="9"/>
  <c r="J29" i="9"/>
  <c r="F32" i="9"/>
  <c r="J33" i="9"/>
  <c r="J35" i="9"/>
  <c r="J37" i="9"/>
  <c r="J39" i="9"/>
  <c r="D42" i="9"/>
  <c r="I43" i="9"/>
  <c r="K44" i="9"/>
  <c r="D46" i="9"/>
  <c r="D49" i="9"/>
  <c r="I50" i="9"/>
  <c r="K51" i="9"/>
  <c r="K53" i="9"/>
  <c r="J54" i="9"/>
  <c r="K55" i="9"/>
  <c r="J57" i="9"/>
  <c r="J60" i="9"/>
  <c r="D62" i="9"/>
  <c r="F63" i="9"/>
  <c r="D64" i="9"/>
  <c r="I65" i="9"/>
  <c r="K66" i="9"/>
  <c r="G19" i="9"/>
  <c r="E20" i="9"/>
  <c r="C30" i="9"/>
  <c r="I32" i="9"/>
  <c r="C34" i="9"/>
  <c r="C36" i="9"/>
  <c r="C38" i="9"/>
  <c r="C41" i="9"/>
  <c r="E42" i="9"/>
  <c r="J43" i="9"/>
  <c r="C45" i="9"/>
  <c r="I46" i="9"/>
  <c r="E49" i="9"/>
  <c r="J50" i="9"/>
  <c r="C53" i="9"/>
  <c r="L53" i="9"/>
  <c r="K54" i="9"/>
  <c r="C56" i="9"/>
  <c r="C59" i="9"/>
  <c r="C61" i="9"/>
  <c r="E62" i="9"/>
  <c r="G63" i="9"/>
  <c r="E64" i="9"/>
  <c r="J65" i="9"/>
  <c r="C68" i="9"/>
  <c r="C14" i="9"/>
  <c r="C28" i="9"/>
  <c r="D13" i="9"/>
  <c r="D14" i="9"/>
  <c r="D16" i="9"/>
  <c r="M16" i="9"/>
  <c r="K17" i="9"/>
  <c r="J18" i="9"/>
  <c r="I19" i="9"/>
  <c r="F20" i="9"/>
  <c r="D21" i="9"/>
  <c r="J22" i="9"/>
  <c r="J24" i="9"/>
  <c r="J26" i="9"/>
  <c r="D28" i="9"/>
  <c r="D30" i="9"/>
  <c r="J32" i="9"/>
  <c r="D34" i="9"/>
  <c r="D36" i="9"/>
  <c r="D38" i="9"/>
  <c r="D41" i="9"/>
  <c r="I42" i="9"/>
  <c r="K43" i="9"/>
  <c r="D45" i="9"/>
  <c r="J46" i="9"/>
  <c r="I49" i="9"/>
  <c r="K50" i="9"/>
  <c r="D53" i="9"/>
  <c r="M53" i="9"/>
  <c r="L54" i="9"/>
  <c r="D56" i="9"/>
  <c r="D59" i="9"/>
  <c r="D61" i="9"/>
  <c r="I62" i="9"/>
  <c r="I63" i="9"/>
  <c r="I64" i="9"/>
  <c r="K65" i="9"/>
  <c r="D68" i="9"/>
  <c r="I18" i="9"/>
  <c r="I22" i="9"/>
  <c r="E13" i="9"/>
  <c r="I14" i="9"/>
  <c r="E16" i="9"/>
  <c r="C17" i="9"/>
  <c r="L17" i="9"/>
  <c r="K18" i="9"/>
  <c r="J19" i="9"/>
  <c r="G20" i="9"/>
  <c r="E21" i="9"/>
  <c r="C23" i="9"/>
  <c r="C25" i="9"/>
  <c r="C27" i="9"/>
  <c r="I28" i="9"/>
  <c r="I30" i="9"/>
  <c r="K32" i="9"/>
  <c r="I34" i="9"/>
  <c r="I36" i="9"/>
  <c r="I38" i="9"/>
  <c r="E41" i="9"/>
  <c r="J42" i="9"/>
  <c r="C44" i="9"/>
  <c r="E45" i="9"/>
  <c r="C47" i="9"/>
  <c r="J49" i="9"/>
  <c r="C51" i="9"/>
  <c r="E53" i="9"/>
  <c r="C54" i="9"/>
  <c r="C55" i="9"/>
  <c r="I56" i="9"/>
  <c r="I59" i="9"/>
  <c r="E61" i="9"/>
  <c r="J62" i="9"/>
  <c r="J63" i="9"/>
  <c r="J64" i="9"/>
  <c r="C66" i="9"/>
  <c r="I68" i="9"/>
  <c r="C16" i="9"/>
  <c r="I26" i="9"/>
  <c r="F13" i="9"/>
  <c r="J14" i="9"/>
  <c r="F16" i="9"/>
  <c r="D17" i="9"/>
  <c r="M17" i="9"/>
  <c r="L18" i="9"/>
  <c r="K19" i="9"/>
  <c r="I20" i="9"/>
  <c r="I21" i="9"/>
  <c r="D23" i="9"/>
  <c r="D25" i="9"/>
  <c r="D27" i="9"/>
  <c r="J28" i="9"/>
  <c r="J30" i="9"/>
  <c r="L32" i="9"/>
  <c r="J34" i="9"/>
  <c r="J36" i="9"/>
  <c r="J38" i="9"/>
  <c r="I41" i="9"/>
  <c r="K42" i="9"/>
  <c r="D44" i="9"/>
  <c r="I45" i="9"/>
  <c r="D47" i="9"/>
  <c r="K49" i="9"/>
  <c r="D51" i="9"/>
  <c r="F53" i="9"/>
  <c r="D54" i="9"/>
  <c r="D55" i="9"/>
  <c r="J56" i="9"/>
  <c r="J59" i="9"/>
  <c r="I61" i="9"/>
  <c r="K62" i="9"/>
  <c r="K63" i="9"/>
  <c r="K64" i="9"/>
  <c r="D66" i="9"/>
  <c r="J68" i="9"/>
  <c r="J17" i="9"/>
  <c r="I24" i="9"/>
  <c r="I13" i="9"/>
  <c r="C15" i="9"/>
  <c r="G16" i="9"/>
  <c r="E17" i="9"/>
  <c r="C18" i="9"/>
  <c r="C19" i="9"/>
  <c r="L19" i="9"/>
  <c r="J20" i="9"/>
  <c r="J21" i="9"/>
  <c r="I23" i="9"/>
  <c r="I25" i="9"/>
  <c r="E27" i="9"/>
  <c r="C29" i="9"/>
  <c r="C32" i="9"/>
  <c r="C33" i="9"/>
  <c r="C35" i="9"/>
  <c r="C37" i="9"/>
  <c r="C39" i="9"/>
  <c r="J41" i="9"/>
  <c r="C43" i="9"/>
  <c r="E44" i="9"/>
  <c r="J45" i="9"/>
  <c r="I47" i="9"/>
  <c r="C50" i="9"/>
  <c r="E51" i="9"/>
  <c r="G53" i="9"/>
  <c r="E54" i="9"/>
  <c r="E55" i="9"/>
  <c r="C57" i="9"/>
  <c r="C60" i="9"/>
  <c r="J61" i="9"/>
  <c r="C63" i="9"/>
  <c r="L63" i="9"/>
  <c r="C65" i="9"/>
  <c r="E66" i="9"/>
  <c r="L16" i="9"/>
  <c r="C21" i="9"/>
  <c r="J13" i="9"/>
  <c r="D15" i="9"/>
  <c r="I16" i="9"/>
  <c r="F17" i="9"/>
  <c r="D18" i="9"/>
  <c r="D19" i="9"/>
  <c r="M19" i="9"/>
  <c r="K20" i="9"/>
  <c r="K21" i="9"/>
  <c r="J23" i="9"/>
  <c r="J25" i="9"/>
  <c r="I27" i="9"/>
  <c r="D29" i="9"/>
  <c r="D32" i="9"/>
  <c r="D33" i="9"/>
  <c r="D35" i="9"/>
  <c r="D37" i="9"/>
  <c r="D39" i="9"/>
  <c r="K41" i="9"/>
  <c r="D43" i="9"/>
  <c r="I44" i="9"/>
  <c r="K45" i="9"/>
  <c r="J47" i="9"/>
  <c r="D50" i="9"/>
  <c r="I51" i="9"/>
  <c r="I53" i="9"/>
  <c r="F54" i="9"/>
  <c r="I55" i="9"/>
  <c r="D57" i="9"/>
  <c r="D60" i="9"/>
  <c r="K61" i="9"/>
  <c r="D63" i="9"/>
  <c r="M63" i="9"/>
  <c r="D65" i="9"/>
  <c r="I66" i="9"/>
  <c r="I75" i="1"/>
  <c r="D75" i="1" l="1"/>
  <c r="J75" i="1"/>
  <c r="K75" i="1"/>
  <c r="L75" i="1"/>
  <c r="M75" i="1"/>
  <c r="N75" i="1"/>
  <c r="O75" i="1"/>
  <c r="P75" i="1"/>
  <c r="Q75" i="1"/>
  <c r="R75" i="1"/>
  <c r="S75" i="1"/>
  <c r="T75" i="1"/>
  <c r="U75" i="1"/>
  <c r="V75" i="1"/>
  <c r="W75" i="1"/>
  <c r="X75" i="1"/>
  <c r="Y75" i="1"/>
  <c r="Z75" i="1"/>
  <c r="AA75" i="1"/>
  <c r="AB75" i="1"/>
  <c r="AC75" i="1"/>
  <c r="AD75" i="1"/>
  <c r="AE75" i="1"/>
  <c r="AF75" i="1"/>
  <c r="AG75" i="1"/>
  <c r="AH75" i="1"/>
  <c r="AI75" i="1"/>
  <c r="AJ75" i="1"/>
  <c r="AK75" i="1"/>
  <c r="AL75" i="1"/>
  <c r="AM75" i="1"/>
  <c r="AN75" i="1"/>
  <c r="AO75" i="1"/>
  <c r="AP75" i="1"/>
  <c r="AQ75" i="1"/>
  <c r="AR75" i="1"/>
  <c r="AS75" i="1"/>
  <c r="AT75" i="1"/>
  <c r="AU75" i="1"/>
  <c r="AV75" i="1"/>
  <c r="AW75" i="1"/>
  <c r="AX75" i="1"/>
  <c r="AY75" i="1"/>
  <c r="AZ75" i="1"/>
  <c r="BA75" i="1"/>
  <c r="BB75" i="1"/>
  <c r="BC75" i="1"/>
  <c r="BD75" i="1"/>
  <c r="BE75" i="1"/>
  <c r="BF75" i="1"/>
  <c r="BG75" i="1"/>
  <c r="BH75" i="1"/>
  <c r="BI75" i="1"/>
  <c r="BJ75" i="1"/>
  <c r="BK75" i="1"/>
  <c r="BL75" i="1"/>
  <c r="BM75" i="1"/>
  <c r="BN75" i="1"/>
  <c r="BO75" i="1"/>
  <c r="BP75" i="1"/>
  <c r="BQ75" i="1"/>
  <c r="BR75" i="1"/>
  <c r="BS75" i="1"/>
  <c r="BT75" i="1"/>
  <c r="BU75" i="1"/>
  <c r="BV75" i="1"/>
  <c r="BW75" i="1"/>
  <c r="BX75" i="1"/>
  <c r="BY75" i="1"/>
  <c r="BZ75" i="1"/>
  <c r="CA75" i="1"/>
  <c r="CB75" i="1"/>
  <c r="CC75" i="1"/>
  <c r="CD75" i="1"/>
  <c r="CE75" i="1"/>
  <c r="CF75" i="1"/>
  <c r="CG75" i="1"/>
  <c r="CH75" i="1"/>
  <c r="CI75" i="1"/>
  <c r="CJ75" i="1"/>
  <c r="CK75" i="1"/>
  <c r="CL75" i="1"/>
  <c r="CM75" i="1"/>
  <c r="CN75" i="1"/>
  <c r="CO75" i="1"/>
  <c r="CP75" i="1"/>
  <c r="CQ75" i="1"/>
  <c r="CR75" i="1"/>
  <c r="CS75" i="1"/>
  <c r="CT75" i="1"/>
  <c r="CU75" i="1"/>
  <c r="CV75" i="1"/>
  <c r="CW75" i="1"/>
  <c r="CX75" i="1"/>
  <c r="CY75" i="1"/>
  <c r="E75" i="1"/>
  <c r="F75" i="1"/>
  <c r="G75" i="1"/>
  <c r="H75" i="1"/>
  <c r="B157" i="6" l="1"/>
  <c r="B158" i="6"/>
  <c r="B159" i="6"/>
  <c r="B154" i="6"/>
  <c r="B149" i="6"/>
  <c r="B155" i="6"/>
  <c r="B156" i="6"/>
  <c r="B160" i="6"/>
  <c r="B151" i="6"/>
  <c r="B152" i="6"/>
  <c r="B150" i="6"/>
  <c r="B153" i="6"/>
  <c r="B145" i="6"/>
  <c r="B141" i="6"/>
  <c r="B137" i="6"/>
  <c r="B133" i="6"/>
  <c r="B129" i="6"/>
  <c r="B125" i="6"/>
  <c r="B121" i="6"/>
  <c r="B117" i="6"/>
  <c r="B113" i="6"/>
  <c r="B109" i="6"/>
  <c r="B105" i="6"/>
  <c r="B101" i="6"/>
  <c r="B97" i="6"/>
  <c r="B93" i="6"/>
  <c r="B89" i="6"/>
  <c r="B85" i="6"/>
  <c r="B81" i="6"/>
  <c r="B77" i="6"/>
  <c r="B73" i="6"/>
  <c r="B69" i="6"/>
  <c r="B65" i="6"/>
  <c r="B61" i="6"/>
  <c r="B57" i="6"/>
  <c r="B53" i="6"/>
  <c r="B49" i="6"/>
  <c r="B45" i="6"/>
  <c r="B41" i="6"/>
  <c r="B37" i="6"/>
  <c r="B33" i="6"/>
  <c r="B29" i="6"/>
  <c r="B25" i="6"/>
  <c r="B21" i="6"/>
  <c r="B17" i="6"/>
  <c r="B13" i="6"/>
  <c r="B9" i="6"/>
  <c r="B148" i="6"/>
  <c r="B144" i="6"/>
  <c r="B140" i="6"/>
  <c r="B136" i="6"/>
  <c r="B132" i="6"/>
  <c r="B128" i="6"/>
  <c r="B124" i="6"/>
  <c r="B120" i="6"/>
  <c r="B116" i="6"/>
  <c r="B112" i="6"/>
  <c r="B108" i="6"/>
  <c r="B104" i="6"/>
  <c r="B100" i="6"/>
  <c r="B96" i="6"/>
  <c r="B92" i="6"/>
  <c r="B88" i="6"/>
  <c r="B84" i="6"/>
  <c r="B80" i="6"/>
  <c r="B76" i="6"/>
  <c r="B72" i="6"/>
  <c r="B68" i="6"/>
  <c r="B64" i="6"/>
  <c r="B60" i="6"/>
  <c r="B56" i="6"/>
  <c r="B52" i="6"/>
  <c r="B48" i="6"/>
  <c r="B44" i="6"/>
  <c r="B40" i="6"/>
  <c r="B36" i="6"/>
  <c r="B32" i="6"/>
  <c r="B28" i="6"/>
  <c r="B24" i="6"/>
  <c r="B20" i="6"/>
  <c r="B16" i="6"/>
  <c r="B12" i="6"/>
  <c r="B8" i="6"/>
  <c r="B10" i="6"/>
  <c r="B147" i="6"/>
  <c r="B143" i="6"/>
  <c r="B139" i="6"/>
  <c r="B135" i="6"/>
  <c r="B131" i="6"/>
  <c r="B127" i="6"/>
  <c r="B123" i="6"/>
  <c r="B119" i="6"/>
  <c r="B115" i="6"/>
  <c r="B111" i="6"/>
  <c r="B107" i="6"/>
  <c r="B103" i="6"/>
  <c r="B99" i="6"/>
  <c r="B95" i="6"/>
  <c r="B91" i="6"/>
  <c r="B87" i="6"/>
  <c r="B83" i="6"/>
  <c r="B79" i="6"/>
  <c r="B75" i="6"/>
  <c r="B71" i="6"/>
  <c r="B67" i="6"/>
  <c r="B63" i="6"/>
  <c r="B59" i="6"/>
  <c r="B55" i="6"/>
  <c r="B51" i="6"/>
  <c r="B47" i="6"/>
  <c r="B43" i="6"/>
  <c r="B39" i="6"/>
  <c r="B35" i="6"/>
  <c r="B31" i="6"/>
  <c r="B27" i="6"/>
  <c r="B23" i="6"/>
  <c r="B19" i="6"/>
  <c r="B15" i="6"/>
  <c r="B11" i="6"/>
  <c r="B146" i="6"/>
  <c r="B142" i="6"/>
  <c r="B138" i="6"/>
  <c r="B134" i="6"/>
  <c r="B130" i="6"/>
  <c r="B126" i="6"/>
  <c r="B122" i="6"/>
  <c r="B118" i="6"/>
  <c r="B114" i="6"/>
  <c r="B110" i="6"/>
  <c r="B106" i="6"/>
  <c r="B102" i="6"/>
  <c r="B98" i="6"/>
  <c r="B94" i="6"/>
  <c r="B90" i="6"/>
  <c r="B86" i="6"/>
  <c r="B82" i="6"/>
  <c r="B78" i="6"/>
  <c r="B74" i="6"/>
  <c r="B70" i="6"/>
  <c r="B66" i="6"/>
  <c r="B62" i="6"/>
  <c r="B58" i="6"/>
  <c r="B54" i="6"/>
  <c r="B50" i="6"/>
  <c r="B46" i="6"/>
  <c r="B42" i="6"/>
  <c r="B38" i="6"/>
  <c r="B34" i="6"/>
  <c r="B30" i="6"/>
  <c r="B26" i="6"/>
  <c r="B22" i="6"/>
  <c r="B18" i="6"/>
  <c r="B14" i="6"/>
  <c r="B21" i="11"/>
  <c r="B53" i="11"/>
  <c r="B85" i="11"/>
  <c r="B117" i="11"/>
  <c r="B38" i="11"/>
  <c r="B70" i="11"/>
  <c r="B102" i="11"/>
  <c r="B134" i="11"/>
  <c r="B31" i="11"/>
  <c r="B63" i="11"/>
  <c r="B95" i="11"/>
  <c r="B127" i="11"/>
  <c r="B24" i="11"/>
  <c r="B56" i="11"/>
  <c r="B88" i="11"/>
  <c r="B120" i="11"/>
  <c r="B25" i="11"/>
  <c r="B57" i="11"/>
  <c r="B89" i="11"/>
  <c r="B121" i="11"/>
  <c r="B10" i="11"/>
  <c r="B42" i="11"/>
  <c r="B74" i="11"/>
  <c r="B106" i="11"/>
  <c r="B124" i="11"/>
  <c r="B29" i="11"/>
  <c r="B61" i="11"/>
  <c r="B93" i="11"/>
  <c r="B125" i="11"/>
  <c r="B14" i="11"/>
  <c r="B46" i="11"/>
  <c r="B78" i="11"/>
  <c r="B110" i="11"/>
  <c r="B142" i="11"/>
  <c r="B39" i="11"/>
  <c r="B71" i="11"/>
  <c r="B103" i="11"/>
  <c r="B135" i="11"/>
  <c r="B32" i="11"/>
  <c r="B64" i="11"/>
  <c r="B96" i="11"/>
  <c r="B128" i="11"/>
  <c r="B68" i="11"/>
  <c r="B132" i="11"/>
  <c r="B55" i="11"/>
  <c r="B138" i="11"/>
  <c r="B35" i="11"/>
  <c r="B131" i="11"/>
  <c r="B60" i="11"/>
  <c r="B33" i="11"/>
  <c r="B65" i="11"/>
  <c r="B97" i="11"/>
  <c r="B129" i="11"/>
  <c r="B18" i="11"/>
  <c r="B50" i="11"/>
  <c r="B82" i="11"/>
  <c r="B114" i="11"/>
  <c r="B146" i="11"/>
  <c r="B11" i="11"/>
  <c r="B43" i="11"/>
  <c r="B75" i="11"/>
  <c r="B107" i="11"/>
  <c r="B139" i="11"/>
  <c r="B36" i="11"/>
  <c r="B100" i="11"/>
  <c r="B30" i="11"/>
  <c r="B62" i="11"/>
  <c r="B126" i="11"/>
  <c r="B16" i="11"/>
  <c r="B112" i="11"/>
  <c r="B28" i="11"/>
  <c r="B37" i="11"/>
  <c r="B69" i="11"/>
  <c r="B101" i="11"/>
  <c r="B133" i="11"/>
  <c r="B22" i="11"/>
  <c r="B54" i="11"/>
  <c r="B86" i="11"/>
  <c r="B118" i="11"/>
  <c r="B15" i="11"/>
  <c r="B47" i="11"/>
  <c r="B79" i="11"/>
  <c r="B111" i="11"/>
  <c r="B143" i="11"/>
  <c r="B8" i="11"/>
  <c r="B40" i="11"/>
  <c r="B72" i="11"/>
  <c r="B104" i="11"/>
  <c r="B136" i="11"/>
  <c r="B13" i="11"/>
  <c r="B77" i="11"/>
  <c r="B141" i="11"/>
  <c r="B119" i="11"/>
  <c r="B48" i="11"/>
  <c r="B144" i="11"/>
  <c r="B99" i="11"/>
  <c r="B9" i="11"/>
  <c r="B41" i="11"/>
  <c r="B73" i="11"/>
  <c r="B105" i="11"/>
  <c r="B137" i="11"/>
  <c r="B26" i="11"/>
  <c r="B58" i="11"/>
  <c r="B90" i="11"/>
  <c r="B122" i="11"/>
  <c r="B19" i="11"/>
  <c r="B51" i="11"/>
  <c r="B83" i="11"/>
  <c r="B115" i="11"/>
  <c r="B147" i="11"/>
  <c r="B12" i="11"/>
  <c r="B44" i="11"/>
  <c r="B76" i="11"/>
  <c r="B108" i="11"/>
  <c r="B140" i="11"/>
  <c r="B45" i="11"/>
  <c r="B109" i="11"/>
  <c r="B94" i="11"/>
  <c r="B23" i="11"/>
  <c r="B87" i="11"/>
  <c r="B80" i="11"/>
  <c r="B67" i="11"/>
  <c r="B92" i="11"/>
  <c r="B17" i="11"/>
  <c r="B49" i="11"/>
  <c r="B81" i="11"/>
  <c r="B113" i="11"/>
  <c r="B145" i="11"/>
  <c r="B34" i="11"/>
  <c r="B66" i="11"/>
  <c r="B98" i="11"/>
  <c r="B130" i="11"/>
  <c r="B27" i="11"/>
  <c r="B59" i="11"/>
  <c r="B91" i="11"/>
  <c r="B123" i="11"/>
  <c r="B20" i="11"/>
  <c r="B52" i="11"/>
  <c r="B84" i="11"/>
  <c r="B116" i="11"/>
  <c r="B148" i="11"/>
  <c r="D148" i="6"/>
  <c r="D144" i="6"/>
  <c r="D140" i="6"/>
  <c r="D136" i="6"/>
  <c r="D132" i="6"/>
  <c r="D128" i="6"/>
  <c r="D124" i="6"/>
  <c r="D120" i="6"/>
  <c r="D116" i="6"/>
  <c r="D112" i="6"/>
  <c r="D108" i="6"/>
  <c r="D104" i="6"/>
  <c r="D100" i="6"/>
  <c r="D96" i="6"/>
  <c r="D92" i="6"/>
  <c r="D88" i="6"/>
  <c r="D84" i="6"/>
  <c r="D80" i="6"/>
  <c r="D76" i="6"/>
  <c r="D72" i="6"/>
  <c r="D68" i="6"/>
  <c r="D64" i="6"/>
  <c r="D60" i="6"/>
  <c r="D56" i="6"/>
  <c r="D52" i="6"/>
  <c r="D48" i="6"/>
  <c r="D44" i="6"/>
  <c r="D40" i="6"/>
  <c r="D36" i="6"/>
  <c r="D32" i="6"/>
  <c r="D28" i="6"/>
  <c r="D24" i="6"/>
  <c r="D20" i="6"/>
  <c r="D16" i="6"/>
  <c r="D12" i="6"/>
  <c r="D8" i="6"/>
  <c r="D147" i="6"/>
  <c r="D143" i="6"/>
  <c r="D139" i="6"/>
  <c r="D135" i="6"/>
  <c r="D131" i="6"/>
  <c r="D127" i="6"/>
  <c r="D123" i="6"/>
  <c r="D119" i="6"/>
  <c r="D115" i="6"/>
  <c r="D111" i="6"/>
  <c r="D107" i="6"/>
  <c r="D103" i="6"/>
  <c r="D99" i="6"/>
  <c r="D95" i="6"/>
  <c r="D91" i="6"/>
  <c r="D87" i="6"/>
  <c r="D83" i="6"/>
  <c r="D79" i="6"/>
  <c r="D75" i="6"/>
  <c r="D71" i="6"/>
  <c r="D67" i="6"/>
  <c r="D63" i="6"/>
  <c r="D59" i="6"/>
  <c r="D55" i="6"/>
  <c r="D51" i="6"/>
  <c r="D47" i="6"/>
  <c r="D43" i="6"/>
  <c r="D39" i="6"/>
  <c r="D35" i="6"/>
  <c r="D31" i="6"/>
  <c r="D27" i="6"/>
  <c r="D23" i="6"/>
  <c r="D19" i="6"/>
  <c r="D15" i="6"/>
  <c r="D11" i="6"/>
  <c r="D146" i="6"/>
  <c r="D142" i="6"/>
  <c r="D138" i="6"/>
  <c r="D134" i="6"/>
  <c r="D130" i="6"/>
  <c r="D126" i="6"/>
  <c r="D122" i="6"/>
  <c r="D118" i="6"/>
  <c r="D114" i="6"/>
  <c r="D110" i="6"/>
  <c r="D106" i="6"/>
  <c r="D102" i="6"/>
  <c r="D98" i="6"/>
  <c r="D94" i="6"/>
  <c r="D90" i="6"/>
  <c r="D86" i="6"/>
  <c r="D82" i="6"/>
  <c r="D78" i="6"/>
  <c r="D74" i="6"/>
  <c r="D70" i="6"/>
  <c r="D66" i="6"/>
  <c r="D62" i="6"/>
  <c r="D58" i="6"/>
  <c r="D54" i="6"/>
  <c r="D50" i="6"/>
  <c r="D46" i="6"/>
  <c r="D42" i="6"/>
  <c r="D38" i="6"/>
  <c r="D34" i="6"/>
  <c r="D30" i="6"/>
  <c r="D26" i="6"/>
  <c r="D22" i="6"/>
  <c r="D18" i="6"/>
  <c r="D14" i="6"/>
  <c r="D10" i="6"/>
  <c r="D145" i="6"/>
  <c r="D141" i="6"/>
  <c r="D137" i="6"/>
  <c r="D133" i="6"/>
  <c r="D129" i="6"/>
  <c r="D125" i="6"/>
  <c r="D121" i="6"/>
  <c r="D117" i="6"/>
  <c r="D113" i="6"/>
  <c r="D109" i="6"/>
  <c r="D105" i="6"/>
  <c r="D101" i="6"/>
  <c r="D97" i="6"/>
  <c r="D93" i="6"/>
  <c r="D89" i="6"/>
  <c r="D85" i="6"/>
  <c r="D81" i="6"/>
  <c r="D77" i="6"/>
  <c r="D73" i="6"/>
  <c r="D69" i="6"/>
  <c r="D65" i="6"/>
  <c r="D61" i="6"/>
  <c r="D57" i="6"/>
  <c r="D53" i="6"/>
  <c r="D49" i="6"/>
  <c r="D45" i="6"/>
  <c r="D41" i="6"/>
  <c r="D37" i="6"/>
  <c r="D33" i="6"/>
  <c r="D29" i="6"/>
  <c r="D25" i="6"/>
  <c r="D21" i="6"/>
  <c r="D17" i="6"/>
  <c r="D13" i="6"/>
  <c r="D9" i="6"/>
  <c r="D148" i="11"/>
  <c r="D21" i="11"/>
  <c r="D53" i="11"/>
  <c r="D85" i="11"/>
  <c r="D117" i="11"/>
  <c r="D34" i="11"/>
  <c r="D66" i="11"/>
  <c r="D98" i="11"/>
  <c r="D130" i="11"/>
  <c r="D27" i="11"/>
  <c r="D59" i="11"/>
  <c r="D91" i="11"/>
  <c r="D123" i="11"/>
  <c r="D20" i="11"/>
  <c r="D52" i="11"/>
  <c r="D116" i="11"/>
  <c r="D25" i="11"/>
  <c r="D57" i="11"/>
  <c r="D89" i="11"/>
  <c r="D121" i="11"/>
  <c r="D38" i="11"/>
  <c r="D102" i="11"/>
  <c r="D120" i="11"/>
  <c r="D29" i="11"/>
  <c r="D61" i="11"/>
  <c r="D93" i="11"/>
  <c r="D125" i="11"/>
  <c r="D10" i="11"/>
  <c r="D42" i="11"/>
  <c r="D74" i="11"/>
  <c r="D106" i="11"/>
  <c r="D138" i="11"/>
  <c r="D35" i="11"/>
  <c r="D67" i="11"/>
  <c r="D99" i="11"/>
  <c r="D131" i="11"/>
  <c r="D28" i="11"/>
  <c r="D60" i="11"/>
  <c r="D92" i="11"/>
  <c r="D124" i="11"/>
  <c r="D32" i="11"/>
  <c r="D64" i="11"/>
  <c r="D96" i="11"/>
  <c r="D13" i="11"/>
  <c r="D26" i="11"/>
  <c r="D122" i="11"/>
  <c r="D44" i="11"/>
  <c r="D95" i="11"/>
  <c r="D33" i="11"/>
  <c r="D65" i="11"/>
  <c r="D97" i="11"/>
  <c r="D129" i="11"/>
  <c r="D14" i="11"/>
  <c r="D46" i="11"/>
  <c r="D78" i="11"/>
  <c r="D110" i="11"/>
  <c r="D142" i="11"/>
  <c r="D39" i="11"/>
  <c r="D71" i="11"/>
  <c r="D103" i="11"/>
  <c r="D135" i="11"/>
  <c r="D128" i="11"/>
  <c r="D45" i="11"/>
  <c r="D58" i="11"/>
  <c r="D83" i="11"/>
  <c r="D140" i="11"/>
  <c r="D24" i="11"/>
  <c r="D56" i="11"/>
  <c r="D88" i="11"/>
  <c r="D37" i="11"/>
  <c r="D69" i="11"/>
  <c r="D101" i="11"/>
  <c r="D133" i="11"/>
  <c r="D18" i="11"/>
  <c r="D50" i="11"/>
  <c r="D82" i="11"/>
  <c r="D114" i="11"/>
  <c r="D146" i="11"/>
  <c r="D11" i="11"/>
  <c r="D43" i="11"/>
  <c r="D75" i="11"/>
  <c r="D107" i="11"/>
  <c r="D139" i="11"/>
  <c r="D36" i="11"/>
  <c r="D68" i="11"/>
  <c r="D100" i="11"/>
  <c r="D132" i="11"/>
  <c r="D136" i="11"/>
  <c r="D77" i="11"/>
  <c r="D141" i="11"/>
  <c r="D51" i="11"/>
  <c r="D147" i="11"/>
  <c r="D76" i="11"/>
  <c r="D134" i="11"/>
  <c r="D63" i="11"/>
  <c r="D9" i="11"/>
  <c r="D41" i="11"/>
  <c r="D73" i="11"/>
  <c r="D105" i="11"/>
  <c r="D137" i="11"/>
  <c r="D22" i="11"/>
  <c r="D54" i="11"/>
  <c r="D86" i="11"/>
  <c r="D118" i="11"/>
  <c r="D15" i="11"/>
  <c r="D47" i="11"/>
  <c r="D79" i="11"/>
  <c r="D111" i="11"/>
  <c r="D143" i="11"/>
  <c r="D8" i="11"/>
  <c r="D40" i="11"/>
  <c r="D72" i="11"/>
  <c r="D104" i="11"/>
  <c r="D109" i="11"/>
  <c r="D90" i="11"/>
  <c r="D19" i="11"/>
  <c r="D115" i="11"/>
  <c r="D12" i="11"/>
  <c r="D108" i="11"/>
  <c r="D70" i="11"/>
  <c r="D31" i="11"/>
  <c r="D127" i="11"/>
  <c r="D17" i="11"/>
  <c r="D49" i="11"/>
  <c r="D81" i="11"/>
  <c r="D113" i="11"/>
  <c r="D145" i="11"/>
  <c r="D30" i="11"/>
  <c r="D62" i="11"/>
  <c r="D94" i="11"/>
  <c r="D126" i="11"/>
  <c r="D23" i="11"/>
  <c r="D55" i="11"/>
  <c r="D87" i="11"/>
  <c r="D119" i="11"/>
  <c r="D16" i="11"/>
  <c r="D48" i="11"/>
  <c r="D80" i="11"/>
  <c r="D112" i="11"/>
  <c r="D144" i="11"/>
  <c r="D84" i="11"/>
  <c r="N8" i="3"/>
  <c r="B162" i="6" l="1"/>
  <c r="B161" i="6"/>
  <c r="C97" i="6" s="1"/>
  <c r="D162" i="6"/>
  <c r="D161" i="6"/>
  <c r="E101" i="6" s="1"/>
  <c r="B150" i="11"/>
  <c r="B149" i="11"/>
  <c r="E127" i="11" s="1"/>
  <c r="D150" i="11"/>
  <c r="D149" i="11"/>
  <c r="C14" i="6" l="1"/>
  <c r="E156" i="6"/>
  <c r="E151" i="6"/>
  <c r="E160" i="6"/>
  <c r="E157" i="6"/>
  <c r="E153" i="6"/>
  <c r="E155" i="6"/>
  <c r="E150" i="6"/>
  <c r="E152" i="6"/>
  <c r="E159" i="6"/>
  <c r="E154" i="6"/>
  <c r="E149" i="6"/>
  <c r="E158" i="6"/>
  <c r="C160" i="6"/>
  <c r="C153" i="6"/>
  <c r="C156" i="6"/>
  <c r="C151" i="6"/>
  <c r="C154" i="6"/>
  <c r="C150" i="6"/>
  <c r="C159" i="6"/>
  <c r="C152" i="6"/>
  <c r="C149" i="6"/>
  <c r="C155" i="6"/>
  <c r="C158" i="6"/>
  <c r="C157" i="6"/>
  <c r="C53" i="6"/>
  <c r="C140" i="6"/>
  <c r="E138" i="6"/>
  <c r="E148" i="6"/>
  <c r="C94" i="6"/>
  <c r="C143" i="6"/>
  <c r="C108" i="6"/>
  <c r="C88" i="6"/>
  <c r="C61" i="6"/>
  <c r="C36" i="6"/>
  <c r="B163" i="6"/>
  <c r="D151" i="11"/>
  <c r="C43" i="6"/>
  <c r="C109" i="6"/>
  <c r="C10" i="6"/>
  <c r="C26" i="6"/>
  <c r="C82" i="6"/>
  <c r="C47" i="6"/>
  <c r="C137" i="6"/>
  <c r="C65" i="6"/>
  <c r="C148" i="6"/>
  <c r="C144" i="6"/>
  <c r="C40" i="6"/>
  <c r="C96" i="6"/>
  <c r="C16" i="6"/>
  <c r="C50" i="6"/>
  <c r="C121" i="6"/>
  <c r="C24" i="6"/>
  <c r="C135" i="6"/>
  <c r="C12" i="6"/>
  <c r="C45" i="6"/>
  <c r="C110" i="6"/>
  <c r="C122" i="6"/>
  <c r="C75" i="6"/>
  <c r="C112" i="6"/>
  <c r="C123" i="6"/>
  <c r="C132" i="6"/>
  <c r="C103" i="6"/>
  <c r="C73" i="6"/>
  <c r="C99" i="6"/>
  <c r="C29" i="6"/>
  <c r="C23" i="6"/>
  <c r="C9" i="6"/>
  <c r="C86" i="6"/>
  <c r="C35" i="6"/>
  <c r="C91" i="6"/>
  <c r="C92" i="6"/>
  <c r="C117" i="6"/>
  <c r="C68" i="6"/>
  <c r="C55" i="6"/>
  <c r="C59" i="6"/>
  <c r="C42" i="6"/>
  <c r="C41" i="6"/>
  <c r="C52" i="6"/>
  <c r="C128" i="6"/>
  <c r="C114" i="6"/>
  <c r="C34" i="6"/>
  <c r="C31" i="6"/>
  <c r="C83" i="6"/>
  <c r="C98" i="6"/>
  <c r="C58" i="6"/>
  <c r="C89" i="6"/>
  <c r="C44" i="6"/>
  <c r="C8" i="6"/>
  <c r="C32" i="6"/>
  <c r="C15" i="6"/>
  <c r="C70" i="6"/>
  <c r="C63" i="6"/>
  <c r="C107" i="6"/>
  <c r="C104" i="6"/>
  <c r="C22" i="6"/>
  <c r="C146" i="6"/>
  <c r="C57" i="6"/>
  <c r="C28" i="6"/>
  <c r="C126" i="6"/>
  <c r="C147" i="6"/>
  <c r="C21" i="6"/>
  <c r="C71" i="6"/>
  <c r="C67" i="6"/>
  <c r="C101" i="6"/>
  <c r="C102" i="6"/>
  <c r="C81" i="6"/>
  <c r="C139" i="6"/>
  <c r="C49" i="6"/>
  <c r="C25" i="6"/>
  <c r="C116" i="6"/>
  <c r="C127" i="6"/>
  <c r="C39" i="6"/>
  <c r="C19" i="6"/>
  <c r="C77" i="6"/>
  <c r="C62" i="6"/>
  <c r="C20" i="6"/>
  <c r="C130" i="6"/>
  <c r="C87" i="6"/>
  <c r="C66" i="6"/>
  <c r="C141" i="6"/>
  <c r="C106" i="6"/>
  <c r="C76" i="6"/>
  <c r="C30" i="6"/>
  <c r="C85" i="6"/>
  <c r="C111" i="6"/>
  <c r="C79" i="6"/>
  <c r="C18" i="6"/>
  <c r="C142" i="6"/>
  <c r="C27" i="6"/>
  <c r="C133" i="6"/>
  <c r="C69" i="6"/>
  <c r="C90" i="6"/>
  <c r="C138" i="6"/>
  <c r="C100" i="6"/>
  <c r="C129" i="6"/>
  <c r="C78" i="6"/>
  <c r="C74" i="6"/>
  <c r="C37" i="6"/>
  <c r="C56" i="6"/>
  <c r="C113" i="6"/>
  <c r="C125" i="6"/>
  <c r="C64" i="6"/>
  <c r="C131" i="6"/>
  <c r="C60" i="6"/>
  <c r="C84" i="6"/>
  <c r="C119" i="6"/>
  <c r="C115" i="6"/>
  <c r="E47" i="11"/>
  <c r="E75" i="11"/>
  <c r="C54" i="11"/>
  <c r="C126" i="11"/>
  <c r="E8" i="11"/>
  <c r="C20" i="11"/>
  <c r="C14" i="11"/>
  <c r="C58" i="11"/>
  <c r="E38" i="11"/>
  <c r="C141" i="11"/>
  <c r="C85" i="11"/>
  <c r="C12" i="11"/>
  <c r="E72" i="11"/>
  <c r="C95" i="11"/>
  <c r="E90" i="11"/>
  <c r="E39" i="11"/>
  <c r="C145" i="11"/>
  <c r="E139" i="11"/>
  <c r="C66" i="11"/>
  <c r="E31" i="11"/>
  <c r="C87" i="11"/>
  <c r="E102" i="11"/>
  <c r="E19" i="11"/>
  <c r="E44" i="11"/>
  <c r="C76" i="11"/>
  <c r="E147" i="11"/>
  <c r="E54" i="11"/>
  <c r="C19" i="11"/>
  <c r="E137" i="11"/>
  <c r="E110" i="11"/>
  <c r="E118" i="11"/>
  <c r="E69" i="11"/>
  <c r="E92" i="6"/>
  <c r="E38" i="6"/>
  <c r="E30" i="6"/>
  <c r="E100" i="11"/>
  <c r="C33" i="6"/>
  <c r="E77" i="6"/>
  <c r="E49" i="6"/>
  <c r="E112" i="6"/>
  <c r="E123" i="6"/>
  <c r="E91" i="6"/>
  <c r="E28" i="6"/>
  <c r="E143" i="6"/>
  <c r="E44" i="6"/>
  <c r="E118" i="6"/>
  <c r="E9" i="6"/>
  <c r="E96" i="6"/>
  <c r="E140" i="6"/>
  <c r="E69" i="6"/>
  <c r="E33" i="6"/>
  <c r="E11" i="6"/>
  <c r="E132" i="6"/>
  <c r="E126" i="6"/>
  <c r="E57" i="6"/>
  <c r="E36" i="6"/>
  <c r="E127" i="6"/>
  <c r="E65" i="6"/>
  <c r="E144" i="6"/>
  <c r="E129" i="6"/>
  <c r="E60" i="6"/>
  <c r="E142" i="6"/>
  <c r="E137" i="6"/>
  <c r="E128" i="6"/>
  <c r="E104" i="6"/>
  <c r="E86" i="6"/>
  <c r="E103" i="6"/>
  <c r="E146" i="6"/>
  <c r="E125" i="6"/>
  <c r="E145" i="6"/>
  <c r="E116" i="6"/>
  <c r="E95" i="6"/>
  <c r="E79" i="6"/>
  <c r="E61" i="6"/>
  <c r="E22" i="6"/>
  <c r="E105" i="6"/>
  <c r="E15" i="6"/>
  <c r="E74" i="6"/>
  <c r="E21" i="6"/>
  <c r="E141" i="6"/>
  <c r="E102" i="6"/>
  <c r="E133" i="6"/>
  <c r="E94" i="6"/>
  <c r="E76" i="6"/>
  <c r="E119" i="6"/>
  <c r="E40" i="6"/>
  <c r="E124" i="6"/>
  <c r="E97" i="6"/>
  <c r="C40" i="11"/>
  <c r="E83" i="11"/>
  <c r="C114" i="11"/>
  <c r="E91" i="11"/>
  <c r="C94" i="11"/>
  <c r="E97" i="11"/>
  <c r="C72" i="11"/>
  <c r="E22" i="11"/>
  <c r="C102" i="11"/>
  <c r="E67" i="11"/>
  <c r="E143" i="11"/>
  <c r="E23" i="11"/>
  <c r="E95" i="11"/>
  <c r="C77" i="11"/>
  <c r="E103" i="11"/>
  <c r="C22" i="11"/>
  <c r="E50" i="11"/>
  <c r="E64" i="11"/>
  <c r="C50" i="11"/>
  <c r="C144" i="11"/>
  <c r="E10" i="11"/>
  <c r="E11" i="11"/>
  <c r="C31" i="11"/>
  <c r="E123" i="11"/>
  <c r="C39" i="11"/>
  <c r="E106" i="11"/>
  <c r="E133" i="11"/>
  <c r="E28" i="11"/>
  <c r="C139" i="11"/>
  <c r="C103" i="11"/>
  <c r="E27" i="11"/>
  <c r="C137" i="11"/>
  <c r="E33" i="11"/>
  <c r="E89" i="6"/>
  <c r="E121" i="6"/>
  <c r="E24" i="6"/>
  <c r="E29" i="6"/>
  <c r="E73" i="6"/>
  <c r="E75" i="6"/>
  <c r="E14" i="6"/>
  <c r="E10" i="6"/>
  <c r="E23" i="6"/>
  <c r="E113" i="6"/>
  <c r="E34" i="6"/>
  <c r="E108" i="6"/>
  <c r="E135" i="6"/>
  <c r="E52" i="6"/>
  <c r="E81" i="6"/>
  <c r="E130" i="6"/>
  <c r="E20" i="6"/>
  <c r="E106" i="6"/>
  <c r="E13" i="6"/>
  <c r="E98" i="6"/>
  <c r="E100" i="6"/>
  <c r="E42" i="6"/>
  <c r="E18" i="6"/>
  <c r="E31" i="6"/>
  <c r="E17" i="6"/>
  <c r="E90" i="6"/>
  <c r="E134" i="6"/>
  <c r="E48" i="6"/>
  <c r="E62" i="6"/>
  <c r="E85" i="6"/>
  <c r="E82" i="6"/>
  <c r="E78" i="6"/>
  <c r="E46" i="6"/>
  <c r="E63" i="6"/>
  <c r="E67" i="6"/>
  <c r="E72" i="6"/>
  <c r="E43" i="6"/>
  <c r="E32" i="6"/>
  <c r="E58" i="6"/>
  <c r="E114" i="6"/>
  <c r="E122" i="6"/>
  <c r="E109" i="6"/>
  <c r="E56" i="6"/>
  <c r="E70" i="6"/>
  <c r="E37" i="6"/>
  <c r="E19" i="6"/>
  <c r="E139" i="6"/>
  <c r="E110" i="6"/>
  <c r="E115" i="6"/>
  <c r="E59" i="6"/>
  <c r="E111" i="6"/>
  <c r="E66" i="6"/>
  <c r="E55" i="6"/>
  <c r="E50" i="6"/>
  <c r="E47" i="6"/>
  <c r="E25" i="6"/>
  <c r="E88" i="6"/>
  <c r="E117" i="6"/>
  <c r="E80" i="6"/>
  <c r="E45" i="6"/>
  <c r="E83" i="6"/>
  <c r="D163" i="6"/>
  <c r="E68" i="6"/>
  <c r="E136" i="6"/>
  <c r="E16" i="6"/>
  <c r="E54" i="6"/>
  <c r="E84" i="6"/>
  <c r="E26" i="6"/>
  <c r="C72" i="6"/>
  <c r="C93" i="6"/>
  <c r="C124" i="6"/>
  <c r="C105" i="6"/>
  <c r="C13" i="6"/>
  <c r="C95" i="6"/>
  <c r="C120" i="6"/>
  <c r="C48" i="6"/>
  <c r="C54" i="6"/>
  <c r="C51" i="6"/>
  <c r="E35" i="6"/>
  <c r="E107" i="6"/>
  <c r="E51" i="6"/>
  <c r="E27" i="6"/>
  <c r="E39" i="6"/>
  <c r="E53" i="6"/>
  <c r="E99" i="6"/>
  <c r="E12" i="6"/>
  <c r="E41" i="6"/>
  <c r="E8" i="6"/>
  <c r="E131" i="6"/>
  <c r="E87" i="6"/>
  <c r="E93" i="6"/>
  <c r="E147" i="6"/>
  <c r="E64" i="6"/>
  <c r="E120" i="6"/>
  <c r="E71" i="6"/>
  <c r="C145" i="6"/>
  <c r="C134" i="6"/>
  <c r="C17" i="6"/>
  <c r="C80" i="6"/>
  <c r="C46" i="6"/>
  <c r="C38" i="6"/>
  <c r="C11" i="6"/>
  <c r="C136" i="6"/>
  <c r="C118" i="6"/>
  <c r="B151" i="11"/>
  <c r="C75" i="11"/>
  <c r="E29" i="11"/>
  <c r="E107" i="11"/>
  <c r="E63" i="11"/>
  <c r="C127" i="11"/>
  <c r="C90" i="11"/>
  <c r="E108" i="11"/>
  <c r="E36" i="11"/>
  <c r="E135" i="11"/>
  <c r="C80" i="11"/>
  <c r="C11" i="11"/>
  <c r="E138" i="11"/>
  <c r="E146" i="11"/>
  <c r="E94" i="11"/>
  <c r="C23" i="11"/>
  <c r="C124" i="11"/>
  <c r="C133" i="11"/>
  <c r="C57" i="11"/>
  <c r="C29" i="11"/>
  <c r="E114" i="11"/>
  <c r="E62" i="11"/>
  <c r="C38" i="11"/>
  <c r="C8" i="11"/>
  <c r="C84" i="11"/>
  <c r="C15" i="11"/>
  <c r="E92" i="11"/>
  <c r="E56" i="11"/>
  <c r="C136" i="11"/>
  <c r="C99" i="11"/>
  <c r="C79" i="11"/>
  <c r="E21" i="11"/>
  <c r="E128" i="11"/>
  <c r="C59" i="11"/>
  <c r="C36" i="11"/>
  <c r="E57" i="11"/>
  <c r="E131" i="11"/>
  <c r="E87" i="11"/>
  <c r="C32" i="11"/>
  <c r="C146" i="11"/>
  <c r="E93" i="11"/>
  <c r="C83" i="11"/>
  <c r="E15" i="11"/>
  <c r="E68" i="11"/>
  <c r="E32" i="11"/>
  <c r="C48" i="11"/>
  <c r="C115" i="11"/>
  <c r="E86" i="11"/>
  <c r="E12" i="11"/>
  <c r="E111" i="11"/>
  <c r="C30" i="11"/>
  <c r="C130" i="11"/>
  <c r="C93" i="11"/>
  <c r="E35" i="11"/>
  <c r="E126" i="11"/>
  <c r="C55" i="11"/>
  <c r="C65" i="11"/>
  <c r="C37" i="11"/>
  <c r="C147" i="11"/>
  <c r="E13" i="11"/>
  <c r="E120" i="11"/>
  <c r="C138" i="11"/>
  <c r="C28" i="11"/>
  <c r="C122" i="11"/>
  <c r="E85" i="11"/>
  <c r="E49" i="11"/>
  <c r="C17" i="11"/>
  <c r="C148" i="11"/>
  <c r="C88" i="11"/>
  <c r="E52" i="11"/>
  <c r="E16" i="11"/>
  <c r="C96" i="11"/>
  <c r="C27" i="11"/>
  <c r="E136" i="11"/>
  <c r="E60" i="11"/>
  <c r="E24" i="11"/>
  <c r="C104" i="11"/>
  <c r="C35" i="11"/>
  <c r="C91" i="11"/>
  <c r="E132" i="11"/>
  <c r="E96" i="11"/>
  <c r="C112" i="11"/>
  <c r="C43" i="11"/>
  <c r="E121" i="11"/>
  <c r="E76" i="11"/>
  <c r="E40" i="11"/>
  <c r="C47" i="11"/>
  <c r="C10" i="11"/>
  <c r="C46" i="11"/>
  <c r="E99" i="11"/>
  <c r="E55" i="11"/>
  <c r="C119" i="11"/>
  <c r="C67" i="11"/>
  <c r="C101" i="11"/>
  <c r="C61" i="11"/>
  <c r="E77" i="11"/>
  <c r="E41" i="11"/>
  <c r="C9" i="11"/>
  <c r="C108" i="11"/>
  <c r="E66" i="11"/>
  <c r="E14" i="11"/>
  <c r="E113" i="11"/>
  <c r="C97" i="11"/>
  <c r="C53" i="11"/>
  <c r="C42" i="11"/>
  <c r="E116" i="11"/>
  <c r="E80" i="11"/>
  <c r="C89" i="11"/>
  <c r="C62" i="11"/>
  <c r="C24" i="11"/>
  <c r="E124" i="11"/>
  <c r="E88" i="11"/>
  <c r="C105" i="11"/>
  <c r="C110" i="11"/>
  <c r="C44" i="11"/>
  <c r="E53" i="11"/>
  <c r="E17" i="11"/>
  <c r="C121" i="11"/>
  <c r="C143" i="11"/>
  <c r="C25" i="11"/>
  <c r="E140" i="11"/>
  <c r="E104" i="11"/>
  <c r="C111" i="11"/>
  <c r="C74" i="11"/>
  <c r="E59" i="11"/>
  <c r="E20" i="11"/>
  <c r="E119" i="11"/>
  <c r="C64" i="11"/>
  <c r="C18" i="11"/>
  <c r="C78" i="11"/>
  <c r="E58" i="11"/>
  <c r="E141" i="11"/>
  <c r="E105" i="11"/>
  <c r="C81" i="11"/>
  <c r="C45" i="11"/>
  <c r="E130" i="11"/>
  <c r="E78" i="11"/>
  <c r="C134" i="11"/>
  <c r="C123" i="11"/>
  <c r="C117" i="11"/>
  <c r="C125" i="11"/>
  <c r="E37" i="11"/>
  <c r="E144" i="11"/>
  <c r="C131" i="11"/>
  <c r="C52" i="11"/>
  <c r="C113" i="11"/>
  <c r="E45" i="11"/>
  <c r="E9" i="11"/>
  <c r="C100" i="11"/>
  <c r="C60" i="11"/>
  <c r="E34" i="11"/>
  <c r="E117" i="11"/>
  <c r="E81" i="11"/>
  <c r="C140" i="11"/>
  <c r="C68" i="11"/>
  <c r="C116" i="11"/>
  <c r="E61" i="11"/>
  <c r="E25" i="11"/>
  <c r="C56" i="11"/>
  <c r="C92" i="11"/>
  <c r="E79" i="11"/>
  <c r="E84" i="11"/>
  <c r="E48" i="11"/>
  <c r="C128" i="11"/>
  <c r="C82" i="11"/>
  <c r="E122" i="11"/>
  <c r="E70" i="11"/>
  <c r="C70" i="11"/>
  <c r="C107" i="11"/>
  <c r="C109" i="11"/>
  <c r="E51" i="11"/>
  <c r="E142" i="11"/>
  <c r="C71" i="11"/>
  <c r="C34" i="11"/>
  <c r="C135" i="11"/>
  <c r="E18" i="11"/>
  <c r="E101" i="11"/>
  <c r="E65" i="11"/>
  <c r="C33" i="11"/>
  <c r="C142" i="11"/>
  <c r="C86" i="11"/>
  <c r="E26" i="11"/>
  <c r="E109" i="11"/>
  <c r="E73" i="11"/>
  <c r="C41" i="11"/>
  <c r="C13" i="11"/>
  <c r="E98" i="11"/>
  <c r="E46" i="11"/>
  <c r="E145" i="11"/>
  <c r="C49" i="11"/>
  <c r="C21" i="11"/>
  <c r="E42" i="11"/>
  <c r="E125" i="11"/>
  <c r="E89" i="11"/>
  <c r="C120" i="11"/>
  <c r="C51" i="11"/>
  <c r="C73" i="11"/>
  <c r="E148" i="11"/>
  <c r="E112" i="11"/>
  <c r="C106" i="11"/>
  <c r="C132" i="11"/>
  <c r="E74" i="11"/>
  <c r="E43" i="11"/>
  <c r="E134" i="11"/>
  <c r="C63" i="11"/>
  <c r="C26" i="11"/>
  <c r="C118" i="11"/>
  <c r="E115" i="11"/>
  <c r="E71" i="11"/>
  <c r="C16" i="11"/>
  <c r="C98" i="11"/>
  <c r="E82" i="11"/>
  <c r="E30" i="11"/>
  <c r="E129" i="11"/>
  <c r="C129" i="11"/>
  <c r="C69" i="11"/>
  <c r="N10" i="9"/>
  <c r="H10" i="9"/>
  <c r="H15" i="9" l="1"/>
  <c r="H68" i="9"/>
  <c r="N28" i="9"/>
  <c r="N46" i="9"/>
  <c r="N68" i="9"/>
  <c r="N65" i="9"/>
  <c r="H59" i="9"/>
  <c r="N59" i="9"/>
  <c r="N56" i="9"/>
  <c r="N51" i="9"/>
  <c r="N49" i="9"/>
  <c r="H49" i="9"/>
  <c r="N42" i="9"/>
  <c r="N39" i="9"/>
  <c r="H39" i="9"/>
  <c r="N37" i="9"/>
  <c r="N30" i="9"/>
  <c r="H30" i="9"/>
  <c r="N24" i="9"/>
  <c r="N22" i="9"/>
  <c r="H22" i="9"/>
  <c r="N21" i="9"/>
  <c r="N29" i="9"/>
  <c r="N38" i="9"/>
  <c r="N47" i="9"/>
  <c r="N57" i="9"/>
  <c r="N66" i="9"/>
  <c r="H36" i="9"/>
  <c r="N23" i="9"/>
  <c r="N32" i="9"/>
  <c r="N41" i="9"/>
  <c r="N50" i="9"/>
  <c r="N60" i="9"/>
  <c r="H45" i="9"/>
  <c r="H29" i="9"/>
  <c r="H47" i="9"/>
  <c r="H66" i="9"/>
  <c r="H27" i="9"/>
  <c r="N17" i="9"/>
  <c r="N25" i="9"/>
  <c r="N34" i="9"/>
  <c r="N43" i="9"/>
  <c r="N53" i="9"/>
  <c r="H21" i="9"/>
  <c r="H38" i="9"/>
  <c r="H57" i="9"/>
  <c r="H23" i="9"/>
  <c r="H32" i="9"/>
  <c r="H41" i="9"/>
  <c r="H50" i="9"/>
  <c r="H60" i="9"/>
  <c r="N55" i="9"/>
  <c r="H25" i="9"/>
  <c r="H34" i="9"/>
  <c r="H43" i="9"/>
  <c r="H53" i="9"/>
  <c r="H62" i="9"/>
  <c r="N20" i="9"/>
  <c r="N27" i="9"/>
  <c r="H18" i="9"/>
  <c r="H19" i="9"/>
  <c r="H55" i="9"/>
  <c r="N45" i="9"/>
  <c r="H35" i="9"/>
  <c r="H20" i="9"/>
  <c r="H28" i="9"/>
  <c r="H37" i="9"/>
  <c r="H46" i="9"/>
  <c r="H56" i="9"/>
  <c r="H65" i="9"/>
  <c r="N36" i="9"/>
  <c r="H26" i="9"/>
  <c r="H44" i="9"/>
  <c r="N62" i="9"/>
  <c r="N64" i="9"/>
  <c r="H64" i="9"/>
  <c r="N33" i="9"/>
  <c r="N16" i="9"/>
  <c r="H13" i="9"/>
  <c r="H14" i="9"/>
  <c r="N14" i="9"/>
  <c r="H16" i="9"/>
  <c r="N18" i="9"/>
  <c r="N26" i="9"/>
  <c r="N35" i="9"/>
  <c r="N44" i="9"/>
  <c r="N54" i="9"/>
  <c r="N63" i="9"/>
  <c r="H24" i="9"/>
  <c r="H33" i="9"/>
  <c r="H42" i="9"/>
  <c r="H51" i="9"/>
  <c r="H61" i="9"/>
  <c r="N19" i="9"/>
  <c r="H17" i="9"/>
  <c r="H54" i="9"/>
  <c r="H63" i="9"/>
  <c r="N13" i="9"/>
  <c r="N15" i="9"/>
  <c r="N61" i="9"/>
  <c r="H63" i="3"/>
  <c r="N64" i="3"/>
  <c r="N63" i="3"/>
  <c r="H62" i="3"/>
  <c r="H61" i="3"/>
  <c r="N61" i="3"/>
  <c r="N62" i="3"/>
  <c r="H64" i="3"/>
  <c r="H53" i="3" l="1"/>
  <c r="N58" i="3"/>
  <c r="N69" i="9"/>
  <c r="H69" i="9"/>
  <c r="H52" i="3"/>
  <c r="N59" i="3"/>
  <c r="H58" i="3"/>
  <c r="H51" i="3"/>
  <c r="N52" i="3"/>
  <c r="N51" i="3"/>
  <c r="N53" i="3"/>
  <c r="H59" i="3"/>
  <c r="H60" i="3"/>
  <c r="N60" i="3"/>
  <c r="H34" i="3" l="1"/>
  <c r="N35" i="3"/>
  <c r="N45" i="3"/>
  <c r="H24" i="3"/>
  <c r="N31" i="3"/>
  <c r="H22" i="3"/>
  <c r="H32" i="3"/>
  <c r="N34" i="3"/>
  <c r="H36" i="3"/>
  <c r="H39" i="3"/>
  <c r="H20" i="3"/>
  <c r="H47" i="3"/>
  <c r="N55" i="3"/>
  <c r="H54" i="3"/>
  <c r="N37" i="3"/>
  <c r="H27" i="3"/>
  <c r="H25" i="3"/>
  <c r="H18" i="3"/>
  <c r="H40" i="3"/>
  <c r="N15" i="3"/>
  <c r="N20" i="3"/>
  <c r="N30" i="3"/>
  <c r="N16" i="3"/>
  <c r="N25" i="3"/>
  <c r="N32" i="3"/>
  <c r="N33" i="3"/>
  <c r="N42" i="3"/>
  <c r="N49" i="3"/>
  <c r="H14" i="3"/>
  <c r="H19" i="3"/>
  <c r="N22" i="3"/>
  <c r="N27" i="3"/>
  <c r="N14" i="3"/>
  <c r="N17" i="3"/>
  <c r="N40" i="3"/>
  <c r="N47" i="3"/>
  <c r="H15" i="3"/>
  <c r="H21" i="3"/>
  <c r="H23" i="3"/>
  <c r="H26" i="3"/>
  <c r="H28" i="3"/>
  <c r="N36" i="3"/>
  <c r="N44" i="3"/>
  <c r="H42" i="3"/>
  <c r="H49" i="3"/>
  <c r="N54" i="3"/>
  <c r="N57" i="3"/>
  <c r="N18" i="3"/>
  <c r="N19" i="3"/>
  <c r="H33" i="3"/>
  <c r="N39" i="3"/>
  <c r="H16" i="3"/>
  <c r="H17" i="3"/>
  <c r="N21" i="3"/>
  <c r="N23" i="3"/>
  <c r="N26" i="3"/>
  <c r="N28" i="3"/>
  <c r="H30" i="3"/>
  <c r="H31" i="3"/>
  <c r="H35" i="3"/>
  <c r="H37" i="3"/>
  <c r="H45" i="3"/>
  <c r="H41" i="3"/>
  <c r="H48" i="3"/>
  <c r="H55" i="3"/>
  <c r="H66" i="3"/>
  <c r="H57" i="3"/>
  <c r="N24" i="3"/>
  <c r="N43" i="3"/>
  <c r="N41" i="3"/>
  <c r="H44" i="3"/>
  <c r="H43" i="3"/>
  <c r="N48" i="3"/>
  <c r="N66" i="3"/>
  <c r="H8" i="3" l="1"/>
  <c r="N13" i="3" l="1"/>
  <c r="N12" i="3"/>
  <c r="H13" i="3"/>
  <c r="H11" i="3"/>
  <c r="H12" i="3"/>
  <c r="N11" i="3"/>
  <c r="N67" i="3" l="1"/>
  <c r="H67" i="3"/>
</calcChain>
</file>

<file path=xl/sharedStrings.xml><?xml version="1.0" encoding="utf-8"?>
<sst xmlns="http://schemas.openxmlformats.org/spreadsheetml/2006/main" count="729" uniqueCount="255">
  <si>
    <t>I. Risques liés au type de contrat / produit</t>
  </si>
  <si>
    <t>II. Risques liés au "Client" et son contrat</t>
  </si>
  <si>
    <t>Les parties au contrat</t>
  </si>
  <si>
    <t>Pays de résidence du preneur</t>
  </si>
  <si>
    <t>Le preneur est une personne physique et est différent du bénéficiaire effectif (autre que le bénéficiaire acceptant)</t>
  </si>
  <si>
    <t>Le  preneur est une personne morale</t>
  </si>
  <si>
    <t xml:space="preserve">Pays de résidence du bénéficiaire effectif </t>
  </si>
  <si>
    <t>Pays de résidence de l'assuré</t>
  </si>
  <si>
    <t>Nationalité du preneur</t>
  </si>
  <si>
    <t>Nationalité du bénéficiaire effectif</t>
  </si>
  <si>
    <t>Nationalité de l'assuré</t>
  </si>
  <si>
    <t>Le Client ou l'assuré ont changé en cours de contrat</t>
  </si>
  <si>
    <t>Les documents probants établissant l'identité du Client et/ou du bénéficiaire n'ont pas été obtenus/régularisés</t>
  </si>
  <si>
    <t>Un montage spécial (trust ou une construction juridique) intervient dans le contrat</t>
  </si>
  <si>
    <t>Le Client ou une autre partie au contrat a été identifié comme figurant sur une liste de sanctions financières internationales</t>
  </si>
  <si>
    <t>Le Client ou son entourage ou une autre partie au contrat est classé comme PPE dans le sens de la Loi BC/FT</t>
  </si>
  <si>
    <t>Le Client exerce une profession sensible et/ou travaille dans un secteur d’activités sensibles</t>
  </si>
  <si>
    <t>Les vérifications des antécédents ("background check") du Client ont fait apparaître d'autres éléments de risque</t>
  </si>
  <si>
    <t>Le Client n'a pas complété/répondu à toutes les exigences en matière de conformité fiscale</t>
  </si>
  <si>
    <t>Le Client a souscrit d'autres contrats d'assurance-vie avec les mêmes caractéristiques sans justification évidente</t>
  </si>
  <si>
    <t>La / les primes</t>
  </si>
  <si>
    <t>L'institution bancaire dont provient/doit provenir la première prime ou une prime subséquente est implantée au/dans un</t>
  </si>
  <si>
    <t>L'institution bancaire dont provient/doit provenir les primes est implantée dans un Etat autre que celui de la résidence du Client sans justification économique évidente</t>
  </si>
  <si>
    <t xml:space="preserve">La prime est supérieure à (ou fait basculer le contrat à plus de) 2.500.000 euros </t>
  </si>
  <si>
    <t>Le contrat prévoit la possibilité de versements libres</t>
  </si>
  <si>
    <t>Les versements et leur périodicité ne correspondent pas aux renseignements fournis à la souscription (respectivement au cours de la vie) du contrat</t>
  </si>
  <si>
    <t>La/les prime(s) présente(nt) des élément atypiques</t>
  </si>
  <si>
    <t>La clause bénéficiaire et les autres modalités du contrat</t>
  </si>
  <si>
    <t>La clause bénéficiaire n'est pas exclusivement établie en faveur de membres de la famille et/ou en faveur d’un établissement bancaire pour la garantie du remboursement d'un prêt</t>
  </si>
  <si>
    <t>La clause bénéficiaire est établie en faveur d’une personne morale en dehors des circonstances visées à la question I 28  ou d'une association de fait ou d'une oeuvre de charité autre que les oeuvres fiscalement reconnues</t>
  </si>
  <si>
    <t>La clause bénéficiaire est établie en faveur d'une personne physique si le contrat est souscrit par une personne morale</t>
  </si>
  <si>
    <t xml:space="preserve">La clause bénéficiaire au profit d'une personne autre que celles visées à la question I 28 ou au profit d'une personne visée à la question I 29 a été acceptée par / rendue irrévocable </t>
  </si>
  <si>
    <t>Le contrat a été mis en garantie en faveur d'une personne physique ou morale autre qu'un établissement bancaire</t>
  </si>
  <si>
    <t>Le contrat est cédé ou ses droits sont transférés à un tiers sans lien ou justification plausible</t>
  </si>
  <si>
    <t>Le preneur d'assurance a désigné une adresse de correspondance autre que son adresse de résidence</t>
  </si>
  <si>
    <t>Les investissements sous-jacents</t>
  </si>
  <si>
    <t>Le Client a demandé un investissement de sa prime en instruments non-cotés (&gt; 50% de l'émission des titres non cotés)</t>
  </si>
  <si>
    <t>Le Client a demandé un investissement de sa prime en instruments non-cotés (entre 10 et 50 % de l'émission des titres non cotés)</t>
  </si>
  <si>
    <t>Le Client a un lien étroit avec, une influence ou un pouvoir de décision sur les sous-jacents non cotés</t>
  </si>
  <si>
    <t>IV. Paiements de prestations</t>
  </si>
  <si>
    <t xml:space="preserve">Le contrat a été résilié pendant le délai de renonciation </t>
  </si>
  <si>
    <t>Nombre de rachats des deux dernières années</t>
  </si>
  <si>
    <t>Un paiement a entraîné des pénalités économiquement démesurées</t>
  </si>
  <si>
    <t>Le paiement a dû être fractionné et payé sur un nombre de comptes bancaires supérieur à celui de bénéficaires ou suit plusieurs rachats rapprochés avec  paiements sur différents comptes</t>
  </si>
  <si>
    <t>L'institution bancaire vers laquelle a été opéré le paiement d'une prestation est implantée au/dans un</t>
  </si>
  <si>
    <t>Il n'y a pas de lien économique apparent entre la résidence du destinataire du paiement et l'Etat d'implantation de l'institution bancaire vers laquelle le paiement a été effectué ou destiné</t>
  </si>
  <si>
    <t>Le changement de la clause bénéficiaire est exécuté dans les 6 mois précédents l'échéance du contrat</t>
  </si>
  <si>
    <t>Un paiement a présenté un autre élément atypique</t>
  </si>
  <si>
    <t>V. Divers</t>
  </si>
  <si>
    <t xml:space="preserve">Le dossier présente un autre élément atypique </t>
  </si>
  <si>
    <r>
      <t>Type de contrat individuel</t>
    </r>
    <r>
      <rPr>
        <sz val="8"/>
        <color indexed="17"/>
        <rFont val="Arial"/>
        <family val="2"/>
      </rPr>
      <t/>
    </r>
  </si>
  <si>
    <r>
      <t xml:space="preserve">
</t>
    </r>
    <r>
      <rPr>
        <sz val="8"/>
        <rFont val="Arial"/>
        <family val="2"/>
      </rPr>
      <t xml:space="preserve">Le contrat a fait l'objet d'une déclaration à la CRF du Parquet
</t>
    </r>
    <r>
      <rPr>
        <sz val="8"/>
        <color indexed="17"/>
        <rFont val="Arial"/>
        <family val="2"/>
      </rPr>
      <t/>
    </r>
  </si>
  <si>
    <r>
      <t>La prime est comprise (ou fait basculer le contrat) entre 250.000 et 2.500.000 euros</t>
    </r>
    <r>
      <rPr>
        <sz val="8"/>
        <color indexed="10"/>
        <rFont val="Arial"/>
        <family val="2"/>
      </rPr>
      <t xml:space="preserve"> </t>
    </r>
    <r>
      <rPr>
        <sz val="8"/>
        <rFont val="Arial"/>
        <family val="2"/>
      </rPr>
      <t>inclus</t>
    </r>
  </si>
  <si>
    <t>Réponse a)</t>
  </si>
  <si>
    <t>Réponse b)</t>
  </si>
  <si>
    <t>Réponse c)</t>
  </si>
  <si>
    <t>Réponse d)</t>
  </si>
  <si>
    <t>Réponse e)</t>
  </si>
  <si>
    <t>Nombre de contrats souscrits avec</t>
  </si>
  <si>
    <t>Révision sans mouvement/modification</t>
  </si>
  <si>
    <t>Mouvement/ modification significative</t>
  </si>
  <si>
    <t>CONTRATS D'ASSURANCE-VIE INDIVIDUELS</t>
  </si>
  <si>
    <t>Contrat au porteur</t>
  </si>
  <si>
    <t>Réponse obligatoire</t>
  </si>
  <si>
    <t>a) GDL</t>
  </si>
  <si>
    <t>b) autre Pays à risque faible</t>
  </si>
  <si>
    <t>c) Pays à risque moyen</t>
  </si>
  <si>
    <t>d) Pays à risque élevé</t>
  </si>
  <si>
    <t xml:space="preserve">a) contrat Epargne et investissement autres </t>
  </si>
  <si>
    <t>b) contrat au porteur</t>
  </si>
  <si>
    <t>a) oui</t>
  </si>
  <si>
    <t>b) non</t>
  </si>
  <si>
    <t>e) N/A (si les réponses à I3 et I4 sont non)</t>
  </si>
  <si>
    <t>e) N/A</t>
  </si>
  <si>
    <t>a) nationalité du pays de résidence</t>
  </si>
  <si>
    <t>b) nationalité d'un autre Pays à risque faible</t>
  </si>
  <si>
    <t>c) nationalité d'un Pays à risque moyen</t>
  </si>
  <si>
    <t>d) nationalité d'un Pays à risque élevé</t>
  </si>
  <si>
    <t>c) N/A (en cas de souscription)</t>
  </si>
  <si>
    <t>Souscription</t>
  </si>
  <si>
    <t>c) non</t>
  </si>
  <si>
    <t>a) oui (Moyennement sensible)</t>
  </si>
  <si>
    <t>b) oui (Très sensible)</t>
  </si>
  <si>
    <t>Le client déclare verser la/les prime(s) en espèces, par chèque au porteur, par remise de titres ou valeurs au porteur</t>
  </si>
  <si>
    <t>c) N/A</t>
  </si>
  <si>
    <t>III. Risques liés à la distribution</t>
  </si>
  <si>
    <t>La distribution du Contrat a eu lieu au travers d'un autre intermédiaire d'assurances établi</t>
  </si>
  <si>
    <t>a) au GDL</t>
  </si>
  <si>
    <t>b) dans un autre Pays à risque faible</t>
  </si>
  <si>
    <t>c) dans un Pays à risque moyen</t>
  </si>
  <si>
    <t>d) dans un Pays à risque élevé</t>
  </si>
  <si>
    <t>Etat d'établissement de l'entreprise d'assurance auprès de laquelle le contrat est placé</t>
  </si>
  <si>
    <t>Le Contrat a fait l'objet d'une reprise d'intermédiation</t>
  </si>
  <si>
    <t>b) oui, dans le cadre d'une reprise de plusieurs contrats</t>
  </si>
  <si>
    <t>Vous êtes autorisé par l'entreprise d'assurance à encaisser la/les prime(s) ou de payer les prestations d'assurance du Contrat</t>
  </si>
  <si>
    <t xml:space="preserve">la distribution du Contrat a eu lieu à distance sans autres garanties adéquates </t>
  </si>
  <si>
    <t>a) entre zéro et 3</t>
  </si>
  <si>
    <t>b) plus que 3</t>
  </si>
  <si>
    <t>Informations sur le contrat</t>
  </si>
  <si>
    <t>Epargne et Investissement autres</t>
  </si>
  <si>
    <t>Score par question</t>
  </si>
  <si>
    <t>Score obtenu</t>
  </si>
  <si>
    <t xml:space="preserve">Nombre </t>
  </si>
  <si>
    <t>%</t>
  </si>
  <si>
    <t>Nombre total de contrats souscrits</t>
  </si>
  <si>
    <t>Score total</t>
  </si>
  <si>
    <t>Score moyen par contrat</t>
  </si>
  <si>
    <t>Scoring</t>
  </si>
  <si>
    <t>TOTAL SCORE CONTRAT</t>
  </si>
  <si>
    <t>Annexe I a) scores</t>
  </si>
  <si>
    <t>Score par réponse</t>
  </si>
  <si>
    <t>Nombre total de contrats</t>
  </si>
  <si>
    <t>Nous vous prions de bien vouloir tenir compte des points suivants lorsque vous procédez au remplissage du présent fichier :</t>
  </si>
  <si>
    <t>b)</t>
  </si>
  <si>
    <t>a)</t>
  </si>
  <si>
    <t>c)</t>
  </si>
  <si>
    <t>d)</t>
  </si>
  <si>
    <t>e)</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</si>
  <si>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</si>
  <si>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</si>
  <si>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</si>
  <si>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</si>
  <si>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</si>
  <si>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</si>
  <si>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</si>
  <si>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</si>
  <si>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</si>
  <si>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</si>
  <si>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</si>
  <si>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</si>
  <si>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</si>
  <si>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</si>
  <si>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</si>
  <si>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</si>
  <si>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</si>
  <si>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</si>
  <si>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</si>
  <si>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</si>
  <si>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</si>
  <si>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</si>
  <si>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</si>
  <si>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</si>
  <si>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</si>
  <si>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</si>
  <si>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</si>
  <si>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</si>
  <si>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</si>
  <si>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</si>
  <si>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</si>
  <si>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</si>
  <si>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</si>
  <si>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</si>
  <si>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</si>
  <si>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</si>
  <si>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</si>
  <si>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</si>
  <si>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</si>
  <si>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</si>
  <si>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</si>
  <si>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</si>
  <si>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</si>
  <si>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</si>
  <si>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</si>
  <si>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</si>
  <si>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</si>
  <si>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</si>
  <si>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</si>
  <si>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</si>
  <si>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</si>
  <si>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SCORE TOTAL:</t>
  </si>
  <si>
    <t>Id/Réf du contrat</t>
  </si>
  <si>
    <t>Contrat #</t>
  </si>
  <si>
    <t>2) Les données présentes dans les onglets "Scores" et "Listes déroulantes" ne doivent pas être supprimées ni modifiées ni déplacées.</t>
  </si>
  <si>
    <t>Réponse facultative</t>
  </si>
  <si>
    <t>Doublon</t>
  </si>
  <si>
    <t xml:space="preserve">Les cellules "Id/Réf du contrat" qui apparaissent en rouge vous indiquent que le fichier comporte un doublon (ie. plusieurs évaluation pour un même contrat) </t>
  </si>
  <si>
    <r>
      <t xml:space="preserve">1) Le fichier a été conçu pour un maximum de </t>
    </r>
    <r>
      <rPr>
        <sz val="10"/>
        <color rgb="FFFF0000"/>
        <rFont val="Arial"/>
        <family val="2"/>
      </rPr>
      <t xml:space="preserve">100 </t>
    </r>
    <r>
      <rPr>
        <sz val="10"/>
        <color theme="1"/>
        <rFont val="Arial"/>
        <family val="2"/>
      </rPr>
      <t>contrats.</t>
    </r>
  </si>
  <si>
    <t xml:space="preserve">L'objectif du présent outil est d'apporter un support sur la collecte des données de manière agrégée afin de réaliser le reporting annuel à destination du CAA. </t>
  </si>
  <si>
    <t>Toutes les cellules de la couleur jaune doivent être complétées avec les données pertinentes</t>
  </si>
  <si>
    <t>Toutes les cellules de la couleur bleu sont facultatives en fonction de la situation de votre contrat</t>
  </si>
  <si>
    <t xml:space="preserve">                              - Le cas échéant, ajouter la date de fin des contrats afin que ces derniers ne soient plus repris au sein des statistiques des annexes relatives au stock de contrats (p.ex. rachat total, prestation décès, échéance …)</t>
  </si>
  <si>
    <t>Date de fin du contrat (p.ex. si rachat total, prestation décès …)</t>
  </si>
  <si>
    <t>Souscription intervenue au cours de l'année</t>
  </si>
  <si>
    <t>Contrat toujours en Stock à la fin de l'année</t>
  </si>
  <si>
    <t>Motif de l'évaluation</t>
  </si>
  <si>
    <t>Autre information jugée utile par l'Intermédiaire (p.ex. ID transaction, détail du mouvement …)</t>
  </si>
  <si>
    <t>texte libre</t>
  </si>
  <si>
    <t>Nom de la personne en charge de l'évaluation</t>
  </si>
  <si>
    <t>Date de l'évaluation</t>
  </si>
  <si>
    <t>Nom, Prénom</t>
  </si>
  <si>
    <t>Date</t>
  </si>
  <si>
    <t>Souscription, mouvement (versement additionnel, rachat,…), modification significative, révision sans mouvement/modification</t>
  </si>
  <si>
    <t>XXXXXX</t>
  </si>
  <si>
    <t>Date de fin d'intermédiation (p.ex. si rachat total, prestation décès, changement intermédiaire …)</t>
  </si>
  <si>
    <t>Date de conclusion du contrat</t>
  </si>
  <si>
    <t>Le CAA décline toute responsabilité quant à l'utilisation de ce "template".</t>
  </si>
  <si>
    <t>En cas de multiples évaluations sur un contrat au cours de l'année sur laquelle le reporting porte, vous devez reporter les réponses applicables à la situation du contrat au 31/12 de la prédite année.</t>
  </si>
  <si>
    <t>Il est de votre responsabilité de vérifier les données et réaliser des tests de cohérence sur les différentes annexes afin de s'assurer de l'exhaustivité et de la qualité des données qui seront reportées au CAA.</t>
  </si>
  <si>
    <t xml:space="preserve">5) L'onglet "template" reprend un questionnaire vierge que l'intermédiaire peut utiliser afin d'effectuer de manière isolée chacune de ses évaluations suivant le Questionnaire (attention aux liens avec les onglets non modifiables "Scores" et "Listes déroulantes") </t>
  </si>
  <si>
    <t>L'utilisateur est responsable de toutes modifications ainsi que de leurs conséquences sur le fonctionnement du fichier.</t>
  </si>
  <si>
    <t xml:space="preserve">Annexe I a) - Répartition des réponses par question (entrées en relation d’affaires) </t>
  </si>
  <si>
    <t>Annexe I b) - Répartition des contrats par score (entrées en relation d’affaires)</t>
  </si>
  <si>
    <t>Annexe I c) - Répartition des réponses par question (Contrats en stock)</t>
  </si>
  <si>
    <t>Annexe I d) - Répartition des contrats par score (Contrats en stock)</t>
  </si>
  <si>
    <t xml:space="preserve">4) les annexes I a) à I d) se complètent automatiquement suite au remplissage de l'onglet "Questionnaire Quantitatif". </t>
  </si>
  <si>
    <t>a) oui, de manière isolée</t>
  </si>
  <si>
    <t>Type de Contrat</t>
  </si>
  <si>
    <t>I. Risques liés au produit</t>
  </si>
  <si>
    <t>Pays de résidence du preneur d'assurance</t>
  </si>
  <si>
    <t>Le preneur d'assurance est une personne physique et est différent du bénéficiaire effectif (autre que le bénéficiaire acceptant)</t>
  </si>
  <si>
    <t>Le preneur d'assurance est une personne morale</t>
  </si>
  <si>
    <t>Nationalité du preneur d'assurance</t>
  </si>
  <si>
    <t>Un montage spécial (trust ou une Construction juridique) intervient dans le Contrat</t>
  </si>
  <si>
    <t>Le Contrat a fait l'objet d'une déclaration à la CRF</t>
  </si>
  <si>
    <t>Au moins une des Parties au Contrat fait l’objet de mesures restrictives en matière financière</t>
  </si>
  <si>
    <t>Le Client ou son entourage ou une autre Partie au Contrat est classé comme PPE au sens de la Loi LBC/FT</t>
  </si>
  <si>
    <t>L'institution bancaire dont provient/doit provenir la/les Prime(s) est implantée au/dans un</t>
  </si>
  <si>
    <t>L'institution bancaire dont provient/doit provenir la/les Prime(s) est implantée dans un Etat autre que celui de la résidence du Client sans justification économique évidente</t>
  </si>
  <si>
    <t>La/ les Prime(s) est/sont comprise(s) (ou fait/font basculer le Contrat) entre 250.000 et 2.500.000 euros inclus</t>
  </si>
  <si>
    <t xml:space="preserve">La/ les Prime(s) est/sont supérieure(s) à (ou fait/font basculer le Contrat à plus de) 2.500.000 euros </t>
  </si>
  <si>
    <t>Le Client déclare verser la/les Prime(s) en espèces, par chèque au porteur, par remise de titres ou valeurs au porteur</t>
  </si>
  <si>
    <t>Le Contrat prévoit la possibilité de prime à versements libres</t>
  </si>
  <si>
    <t>Les versements et leur périodicité ne correspondent pas aux renseignements fournis à la souscription (respectivement au cours de la vie) du Contrat</t>
  </si>
  <si>
    <t>La/les Prime(s) présente(nt) un ou plusieurs autre(s) élément(s) atypique(s)</t>
  </si>
  <si>
    <t xml:space="preserve">La clause bénéficiaire n'est pas exclusivement établie en faveur de membres de la famille et/ou en faveur d’un établissement bancaire pour la garantie du remboursement d'un prêt </t>
  </si>
  <si>
    <t>La clause bénéficiaire est établie en faveur d’une personne morale en dehors des circonstances visées à la question I 28 ou d'une association de fait ou d'une oeuvre de charité autre que les oeuvres fiscalement reconnues</t>
  </si>
  <si>
    <t>La clause bénéficiaire est établie en faveur d'une personne physique si le Contrat est souscrit par une personne morale</t>
  </si>
  <si>
    <t>Le Contrat a été mis en garantie en faveur d'une personne physique ou morale autre qu'un établissement bancaire</t>
  </si>
  <si>
    <t>Le Contrat est cédé ou ses droits sont transférés à un tiers sans lien ou justification plausible</t>
  </si>
  <si>
    <t>Le preneur d'assurance a indiqué une adresse de correspondance autre que son adresse de résidence</t>
  </si>
  <si>
    <t>Le Client a demandé un investissement de sa/ses Prime(s) en instruments non-cotés (&gt; 50% de l'émission des titres non cotés)</t>
  </si>
  <si>
    <t>Le Client a demandé un investissement de sa/ses Prime(s) en instruments non-cotés (entre 10 et 50 % de l'émission des titres non cotés)</t>
  </si>
  <si>
    <t>Etat d'établissement de l'entreprise d'assurance auprès de laquelle le Contrat est placé</t>
  </si>
  <si>
    <t>Vous êtes autorisé par l'entreprise d'assurance à encaisser la/les Prime(s) ou à payer les prestations d'assurance du Contrat</t>
  </si>
  <si>
    <t xml:space="preserve">La distribution du Contrat a eu lieu à distance sans autres garanties adéquates </t>
  </si>
  <si>
    <t>Le Contrat a été résilié pendant le délai de renonciation</t>
  </si>
  <si>
    <t>Le rachat a entraîné des pénalités économiquement démesurées</t>
  </si>
  <si>
    <t>Le paiement de la prestation d'assurance a dû être fractionné et payé sur un nombre de comptes bancaires supérieur à celui des bénéficaires ou suit plusieurs rachats rapprochés avec paiements sur différents comptes bancaires</t>
  </si>
  <si>
    <t>L'institution bancaire vers laquelle a été opéré le paiement d'un rachat ou d'une prestation d'assurance est implantée au/dans un</t>
  </si>
  <si>
    <t>Le changement de la clause bénéficiaire est exécuté dans les 6 mois précédents le dénouement du contrat</t>
  </si>
  <si>
    <t>Le rachat ou la prestation d'assurance présente un ou plusieurs autre(s) élément(s) atypique(s)</t>
  </si>
  <si>
    <t>Le dossier présente un ou plusieurs autre(s) élément(s) atypique(s)</t>
  </si>
  <si>
    <t>IV. Rachats et paiements de prestations d'assurance</t>
  </si>
  <si>
    <t>Les investissements sous-jacents du Contrat</t>
  </si>
  <si>
    <t>La clause bénéficiaire et autres caractéristiques du Contrat</t>
  </si>
  <si>
    <t>La/ les Prime(s)</t>
  </si>
  <si>
    <t>Les Parties au Contrat</t>
  </si>
  <si>
    <t>Année de référence</t>
  </si>
  <si>
    <r>
      <t xml:space="preserve">                              - Modifier l'année reprise au sein de la cellule </t>
    </r>
    <r>
      <rPr>
        <sz val="10"/>
        <color rgb="FFFF0000"/>
        <rFont val="Arial"/>
        <family val="2"/>
      </rPr>
      <t>D1</t>
    </r>
  </si>
  <si>
    <t xml:space="preserve">                              - Actualiser pour chaque contrat toutes les questions selon votre dernière évaluation de risque</t>
  </si>
  <si>
    <r>
      <t xml:space="preserve">3) Dans l'onglet "Questionnaire quantitatif", vous devez reprendre tous les contrats ayant fait l'objet d'une évaluation de risques BC/FT suivant le Questionnaire conformément aux exigences de la </t>
    </r>
    <r>
      <rPr>
        <sz val="10"/>
        <color rgb="FFFF0000"/>
        <rFont val="Arial"/>
        <family val="2"/>
      </rPr>
      <t>LC 23/3</t>
    </r>
  </si>
  <si>
    <t>Collecte de données sur le questionnaire quantitatif d’évaluation harmonisé des risques d’exposition au blanchiment et au financement du terrorisme (Lettre circulaire 23/3)</t>
  </si>
  <si>
    <r>
      <rPr>
        <i/>
        <u/>
        <sz val="11"/>
        <color rgb="FFFF0000"/>
        <rFont val="Arial"/>
        <family val="2"/>
      </rPr>
      <t xml:space="preserve">ATTENTION </t>
    </r>
    <r>
      <rPr>
        <i/>
        <sz val="11"/>
        <color rgb="FFFF0000"/>
        <rFont val="Arial"/>
        <family val="2"/>
      </rPr>
      <t>- Cet outil excel a été élaboré par le CAA afin d'aider les Intermédiaires concernés à répondre aux exigences de collecte des données quantitatives conformément à la lettre circulaire 23/3.
Le CAA n'offrira aucun support technique pour l'utilisation de cet outil.  L'Intermédiaire concerné est entièrement responsable de l'utilisation de cet outil et des conséquences associées. Le CAA ne peut être tenu responsable d'erreurs, de pertes et/ou de dommages résultant de l'utilisation de cet outil. Il incombe à chaque Intermédiaire concerné de décider s'il souhaite ou non utiliser cet outil, et le cas échéant, de l'adapter à la taille et à la nature de ses activités.</t>
    </r>
  </si>
  <si>
    <t>Vous devrez ensuite reprendre ces résultats au sein du fichier Excel de reporting personnalisé qui vous sera transmis chaque année par le CAA.</t>
  </si>
  <si>
    <t>Ce fichier a été établi par défaut pour la première collecte attendue au plus tard le 31/01/2024 sur base des données recueillies en 2023. Vous pouvez utiliser ce fichier pour les années subséquentes sans oublier 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</si>
</sst>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1" x14ac:knownFonts="1">
    <font>
      <sz val="10"/>
      <color theme="1"/>
      <name val="Arial"/>
      <family val="2"/>
    </font>
    <font>
      <sz val="10"/>
      <color theme="1"/>
      <name val="Arial"/>
      <family val="2"/>
    </font>
    <font>
      <sz val="10"/>
      <name val="Arial"/>
      <family val="2"/>
    </font>
    <font>
      <b/>
      <sz val="9"/>
      <name val="Cambria"/>
      <family val="1"/>
    </font>
    <font>
      <b/>
      <sz val="10"/>
      <name val="Arial"/>
      <family val="2"/>
    </font>
    <font>
      <sz val="8"/>
      <name val="Arial"/>
      <family val="2"/>
    </font>
    <font>
      <sz val="8"/>
      <color indexed="17"/>
      <name val="Arial"/>
      <family val="2"/>
    </font>
    <font>
      <strike/>
      <sz val="8"/>
      <name val="Arial"/>
      <family val="2"/>
    </font>
    <font>
      <sz val="8"/>
      <color indexed="10"/>
      <name val="Arial"/>
      <family val="2"/>
    </font>
    <font>
      <b/>
      <sz val="9"/>
      <name val="Arial"/>
      <family val="2"/>
    </font>
    <font>
      <b/>
      <sz val="11"/>
      <color theme="4"/>
      <name val="Arial"/>
      <family val="2"/>
    </font>
    <font>
      <sz val="10"/>
      <color rgb="FFFF0000"/>
      <name val="Arial"/>
      <family val="2"/>
    </font>
    <font>
      <b/>
      <sz val="10"/>
      <color theme="1"/>
      <name val="Arial"/>
      <family val="2"/>
    </font>
    <font>
      <sz val="9"/>
      <name val="Arial"/>
      <family val="2"/>
    </font>
    <font>
      <sz val="8"/>
      <color theme="1"/>
      <name val="Arial"/>
      <family val="2"/>
    </font>
    <font>
      <sz val="9"/>
      <color theme="1"/>
      <name val="Arial"/>
      <family val="2"/>
    </font>
    <font>
      <sz val="11"/>
      <color theme="1"/>
      <name val="Calibri"/>
      <family val="2"/>
      <scheme val="minor"/>
    </font>
    <font>
      <sz val="11"/>
      <name val="Arial"/>
      <family val="2"/>
    </font>
    <font>
      <b/>
      <sz val="12"/>
      <color theme="1"/>
      <name val="Arial"/>
      <family val="2"/>
    </font>
    <font>
      <sz val="8"/>
      <name val="Calibri"/>
      <family val="2"/>
      <scheme val="minor"/>
    </font>
    <font>
      <sz val="11"/>
      <color rgb="FFFF0000"/>
      <name val="Calibri"/>
      <family val="2"/>
      <scheme val="minor"/>
    </font>
    <font>
      <b/>
      <sz val="11"/>
      <color theme="1"/>
      <name val="Calibri"/>
      <family val="2"/>
      <scheme val="minor"/>
    </font>
    <font>
      <sz val="8"/>
      <color theme="1"/>
      <name val="Calibri"/>
      <family val="2"/>
      <scheme val="minor"/>
    </font>
    <font>
      <b/>
      <sz val="11"/>
      <color rgb="FF0070C0"/>
      <name val="Calibri"/>
      <family val="2"/>
      <scheme val="minor"/>
    </font>
    <font>
      <b/>
      <sz val="11"/>
      <name val="Calibri"/>
      <family val="2"/>
      <scheme val="minor"/>
    </font>
    <font>
      <b/>
      <sz val="8"/>
      <name val="Arial"/>
      <family val="2"/>
    </font>
    <font>
      <sz val="16"/>
      <name val="Arial"/>
      <family val="2"/>
    </font>
    <font>
      <sz val="11"/>
      <color theme="4"/>
      <name val="Arial"/>
      <family val="2"/>
    </font>
    <font>
      <b/>
      <sz val="14"/>
      <color theme="1"/>
      <name val="Arial"/>
      <family val="2"/>
    </font>
    <font>
      <sz val="11"/>
      <color theme="1"/>
      <name val="Arial"/>
      <family val="2"/>
    </font>
    <font>
      <sz val="10"/>
      <color rgb="FF9C0006"/>
      <name val="Arial"/>
      <family val="2"/>
    </font>
    <font>
      <i/>
      <sz val="10"/>
      <color rgb="FF9C0006"/>
      <name val="Arial"/>
      <family val="2"/>
    </font>
    <font>
      <b/>
      <sz val="10"/>
      <color rgb="FFFF0000"/>
      <name val="Arial"/>
      <family val="2"/>
    </font>
    <font>
      <b/>
      <sz val="14"/>
      <name val="Arial"/>
      <family val="2"/>
    </font>
    <font>
      <i/>
      <sz val="10"/>
      <color theme="1"/>
      <name val="Arial"/>
      <family val="2"/>
    </font>
    <font>
      <b/>
      <sz val="16"/>
      <color theme="1"/>
      <name val="Arial"/>
      <family val="2"/>
    </font>
    <font>
      <i/>
      <sz val="9"/>
      <color theme="1"/>
      <name val="Arial"/>
      <family val="2"/>
    </font>
    <font>
      <i/>
      <sz val="9"/>
      <name val="Arial"/>
      <family val="2"/>
    </font>
    <font>
      <b/>
      <sz val="9"/>
      <color theme="1"/>
      <name val="Arial"/>
      <family val="2"/>
    </font>
    <font>
      <i/>
      <sz val="11"/>
      <color rgb="FFFF0000"/>
      <name val="Arial"/>
      <family val="2"/>
    </font>
    <font>
      <i/>
      <u/>
      <sz val="11"/>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rgb="FFFFC7CE"/>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16" fillId="0" borderId="0"/>
    <xf numFmtId="43" fontId="16" fillId="0" borderId="0" applyFont="0" applyFill="0" applyBorder="0" applyAlignment="0" applyProtection="0"/>
    <xf numFmtId="0" fontId="30" fillId="6" borderId="0" applyNumberFormat="0" applyBorder="0" applyAlignment="0" applyProtection="0"/>
  </cellStyleXfs>
  <cellXfs count="194">
    <xf numFmtId="0" fontId="0" fillId="0" borderId="0" xfId="0"/>
    <xf numFmtId="3" fontId="4" fillId="2" borderId="4" xfId="1" applyNumberFormat="1" applyFont="1" applyFill="1" applyBorder="1" applyAlignment="1" applyProtection="1">
      <alignment horizontal="left" vertical="center" wrapText="1"/>
    </xf>
    <xf numFmtId="0" fontId="0" fillId="0" borderId="0" xfId="0" applyAlignment="1">
      <alignment horizontal="center" vertical="center"/>
    </xf>
    <xf numFmtId="0" fontId="14" fillId="0" borderId="0" xfId="0" applyFont="1" applyAlignment="1">
      <alignment horizontal="center" vertical="center"/>
    </xf>
    <xf numFmtId="0" fontId="14" fillId="4" borderId="0" xfId="0" applyFont="1" applyFill="1" applyAlignment="1">
      <alignment horizontal="center" vertical="center"/>
    </xf>
    <xf numFmtId="3" fontId="9" fillId="3" borderId="1" xfId="1" applyNumberFormat="1" applyFont="1" applyFill="1" applyBorder="1" applyAlignment="1" applyProtection="1">
      <alignment horizontal="left" vertical="center"/>
    </xf>
    <xf numFmtId="3" fontId="13" fillId="3" borderId="3" xfId="1" applyNumberFormat="1" applyFont="1" applyFill="1" applyBorder="1" applyAlignment="1" applyProtection="1">
      <alignment horizontal="left" vertical="center" wrapText="1"/>
    </xf>
    <xf numFmtId="3" fontId="13" fillId="3" borderId="5" xfId="1" applyNumberFormat="1" applyFont="1" applyFill="1" applyBorder="1" applyAlignment="1" applyProtection="1">
      <alignment horizontal="left" vertical="center" wrapText="1"/>
    </xf>
    <xf numFmtId="0" fontId="12" fillId="0" borderId="0" xfId="0" applyFont="1" applyAlignment="1">
      <alignment horizontal="center" vertical="center"/>
    </xf>
    <xf numFmtId="0" fontId="16" fillId="3" borderId="0" xfId="2" applyFill="1"/>
    <xf numFmtId="0" fontId="0" fillId="0" borderId="10" xfId="0" applyFill="1" applyBorder="1" applyAlignment="1">
      <alignment horizontal="center" vertical="center"/>
    </xf>
    <xf numFmtId="0" fontId="0" fillId="0" borderId="11" xfId="0" applyFill="1" applyBorder="1" applyAlignment="1">
      <alignment horizontal="center" vertical="center"/>
    </xf>
    <xf numFmtId="3" fontId="4" fillId="2" borderId="0" xfId="1" applyNumberFormat="1" applyFont="1" applyFill="1" applyBorder="1" applyAlignment="1" applyProtection="1">
      <alignment horizontal="left" vertical="center" wrapText="1"/>
    </xf>
    <xf numFmtId="3" fontId="4" fillId="2" borderId="2" xfId="1" applyNumberFormat="1" applyFont="1" applyFill="1" applyBorder="1" applyAlignment="1" applyProtection="1">
      <alignment horizontal="left" vertical="center"/>
    </xf>
    <xf numFmtId="3" fontId="5" fillId="2" borderId="0" xfId="1" applyNumberFormat="1" applyFont="1" applyFill="1" applyBorder="1" applyAlignment="1" applyProtection="1">
      <alignment horizontal="left" vertical="center" wrapText="1"/>
    </xf>
    <xf numFmtId="3" fontId="4" fillId="2" borderId="4" xfId="1" applyNumberFormat="1" applyFont="1" applyFill="1" applyBorder="1" applyAlignment="1" applyProtection="1">
      <alignment horizontal="left" vertical="center"/>
    </xf>
    <xf numFmtId="3" fontId="5" fillId="2" borderId="0" xfId="1" applyNumberFormat="1" applyFont="1" applyFill="1" applyBorder="1" applyAlignment="1" applyProtection="1">
      <alignment horizontal="left" vertical="center"/>
    </xf>
    <xf numFmtId="3" fontId="7" fillId="2" borderId="0" xfId="1" applyNumberFormat="1" applyFont="1" applyFill="1" applyBorder="1" applyAlignment="1" applyProtection="1">
      <alignment horizontal="left" vertical="center" wrapText="1"/>
    </xf>
    <xf numFmtId="3" fontId="10" fillId="3" borderId="12" xfId="1" applyNumberFormat="1" applyFont="1" applyFill="1" applyBorder="1" applyAlignment="1" applyProtection="1">
      <alignment horizontal="center" vertical="center" wrapText="1"/>
    </xf>
    <xf numFmtId="3" fontId="3" fillId="3" borderId="4" xfId="1" applyNumberFormat="1" applyFont="1" applyFill="1" applyBorder="1" applyAlignment="1" applyProtection="1">
      <alignment horizontal="center" vertical="center"/>
    </xf>
    <xf numFmtId="3" fontId="3" fillId="3" borderId="9" xfId="1" applyNumberFormat="1" applyFont="1" applyFill="1" applyBorder="1" applyAlignment="1" applyProtection="1">
      <alignment horizontal="center" vertical="center"/>
    </xf>
    <xf numFmtId="3" fontId="10" fillId="3" borderId="13" xfId="1" applyNumberFormat="1" applyFont="1" applyFill="1" applyBorder="1" applyAlignment="1" applyProtection="1">
      <alignment horizontal="center" vertical="center" wrapText="1"/>
    </xf>
    <xf numFmtId="0" fontId="1" fillId="3" borderId="8" xfId="0" applyFont="1" applyFill="1" applyBorder="1" applyAlignment="1" applyProtection="1">
      <alignment horizontal="center" vertical="center"/>
    </xf>
    <xf numFmtId="0" fontId="11" fillId="3" borderId="14" xfId="2" applyFont="1" applyFill="1" applyBorder="1" applyAlignment="1" applyProtection="1">
      <alignment horizontal="center" vertical="center"/>
    </xf>
    <xf numFmtId="0" fontId="11" fillId="3" borderId="7" xfId="2" applyFont="1" applyFill="1" applyBorder="1" applyAlignment="1" applyProtection="1">
      <alignment horizontal="center" vertical="center"/>
    </xf>
    <xf numFmtId="3" fontId="25" fillId="2" borderId="0" xfId="1" applyNumberFormat="1" applyFont="1" applyFill="1" applyBorder="1" applyAlignment="1" applyProtection="1">
      <alignment horizontal="left" vertical="center"/>
    </xf>
    <xf numFmtId="0" fontId="0" fillId="3" borderId="0" xfId="0" applyFill="1"/>
    <xf numFmtId="3" fontId="10" fillId="3" borderId="0" xfId="1" applyNumberFormat="1" applyFont="1" applyFill="1" applyBorder="1" applyAlignment="1" applyProtection="1">
      <alignment horizontal="center" vertical="center" wrapText="1"/>
    </xf>
    <xf numFmtId="3" fontId="10" fillId="3" borderId="1" xfId="1" applyNumberFormat="1" applyFont="1" applyFill="1" applyBorder="1" applyAlignment="1" applyProtection="1">
      <alignment horizontal="center" vertical="center" wrapText="1"/>
    </xf>
    <xf numFmtId="3" fontId="10" fillId="3" borderId="3" xfId="1" applyNumberFormat="1" applyFont="1" applyFill="1" applyBorder="1" applyAlignment="1" applyProtection="1">
      <alignment horizontal="center" vertical="center" wrapText="1"/>
    </xf>
    <xf numFmtId="3" fontId="10" fillId="3" borderId="5" xfId="1" applyNumberFormat="1" applyFont="1" applyFill="1" applyBorder="1" applyAlignment="1" applyProtection="1">
      <alignment horizontal="center" vertical="center" wrapText="1"/>
    </xf>
    <xf numFmtId="3" fontId="4" fillId="3" borderId="2" xfId="1" applyNumberFormat="1" applyFont="1" applyFill="1" applyBorder="1" applyAlignment="1" applyProtection="1">
      <alignment horizontal="left" vertical="center"/>
    </xf>
    <xf numFmtId="3" fontId="25" fillId="3" borderId="3" xfId="1" applyNumberFormat="1" applyFont="1" applyFill="1" applyBorder="1" applyAlignment="1" applyProtection="1">
      <alignment horizontal="center" vertical="center"/>
    </xf>
    <xf numFmtId="3" fontId="5" fillId="3" borderId="0" xfId="1" applyNumberFormat="1" applyFont="1" applyFill="1" applyBorder="1" applyAlignment="1" applyProtection="1">
      <alignment horizontal="left" vertical="center" wrapText="1"/>
    </xf>
    <xf numFmtId="3" fontId="4" fillId="3" borderId="4" xfId="1" applyNumberFormat="1" applyFont="1" applyFill="1" applyBorder="1" applyAlignment="1" applyProtection="1">
      <alignment horizontal="left" vertical="center"/>
    </xf>
    <xf numFmtId="3" fontId="5" fillId="3" borderId="0" xfId="1" applyNumberFormat="1" applyFont="1" applyFill="1" applyBorder="1" applyAlignment="1" applyProtection="1">
      <alignment horizontal="left" vertical="center"/>
    </xf>
    <xf numFmtId="0" fontId="10" fillId="3" borderId="0" xfId="2" applyFont="1" applyFill="1" applyBorder="1" applyAlignment="1" applyProtection="1">
      <alignment horizontal="center" vertical="center"/>
    </xf>
    <xf numFmtId="0" fontId="27" fillId="3" borderId="0" xfId="2" applyFont="1" applyFill="1" applyBorder="1" applyAlignment="1" applyProtection="1">
      <alignment horizontal="center" vertical="center"/>
    </xf>
    <xf numFmtId="0" fontId="0" fillId="3" borderId="0" xfId="0" applyFill="1" applyAlignment="1">
      <alignment vertical="center"/>
    </xf>
    <xf numFmtId="3" fontId="9" fillId="3" borderId="0" xfId="1" applyNumberFormat="1" applyFont="1" applyFill="1" applyAlignment="1" applyProtection="1">
      <alignment horizontal="center" vertical="center"/>
    </xf>
    <xf numFmtId="3" fontId="13" fillId="3" borderId="0" xfId="1" applyNumberFormat="1" applyFont="1" applyFill="1" applyAlignment="1" applyProtection="1">
      <alignment horizontal="left" vertical="center" wrapText="1"/>
    </xf>
    <xf numFmtId="0" fontId="16" fillId="3" borderId="0" xfId="2" applyFill="1" applyAlignment="1" applyProtection="1">
      <alignment vertical="center"/>
    </xf>
    <xf numFmtId="0" fontId="10" fillId="3" borderId="6" xfId="2" applyFont="1" applyFill="1" applyBorder="1" applyAlignment="1" applyProtection="1">
      <alignment horizontal="center" vertical="center"/>
    </xf>
    <xf numFmtId="0" fontId="27" fillId="3" borderId="6" xfId="2" applyFont="1" applyFill="1" applyBorder="1" applyAlignment="1" applyProtection="1">
      <alignment horizontal="center" vertical="center"/>
    </xf>
    <xf numFmtId="3" fontId="9" fillId="3" borderId="2" xfId="1" applyNumberFormat="1" applyFont="1" applyFill="1" applyBorder="1" applyAlignment="1" applyProtection="1">
      <alignment horizontal="center" vertical="center"/>
    </xf>
    <xf numFmtId="3" fontId="9" fillId="3" borderId="4" xfId="1" applyNumberFormat="1" applyFont="1" applyFill="1" applyBorder="1" applyAlignment="1" applyProtection="1">
      <alignment horizontal="center" vertical="center"/>
    </xf>
    <xf numFmtId="3" fontId="3" fillId="3" borderId="1" xfId="1" applyNumberFormat="1" applyFont="1" applyFill="1" applyBorder="1" applyAlignment="1" applyProtection="1">
      <alignment horizontal="center" vertical="center"/>
    </xf>
    <xf numFmtId="0" fontId="16" fillId="3" borderId="7" xfId="2" applyFill="1" applyBorder="1" applyAlignment="1" applyProtection="1">
      <alignment vertical="center"/>
    </xf>
    <xf numFmtId="3" fontId="25" fillId="3" borderId="5" xfId="1" applyNumberFormat="1" applyFont="1" applyFill="1" applyBorder="1" applyAlignment="1" applyProtection="1">
      <alignment horizontal="center" vertical="center"/>
    </xf>
    <xf numFmtId="0" fontId="0" fillId="3" borderId="3" xfId="0" applyFill="1" applyBorder="1" applyAlignment="1">
      <alignment vertical="center"/>
    </xf>
    <xf numFmtId="3" fontId="5" fillId="2" borderId="5" xfId="1" applyNumberFormat="1" applyFont="1" applyFill="1" applyBorder="1" applyAlignment="1" applyProtection="1">
      <alignment horizontal="left" vertical="center" wrapText="1"/>
    </xf>
    <xf numFmtId="0" fontId="16" fillId="3" borderId="8" xfId="2" applyFill="1" applyBorder="1" applyAlignment="1" applyProtection="1">
      <alignment horizontal="center" vertical="center"/>
    </xf>
    <xf numFmtId="0" fontId="16" fillId="5" borderId="8" xfId="2" applyFill="1" applyBorder="1" applyAlignment="1" applyProtection="1">
      <alignment horizontal="center" vertical="center"/>
    </xf>
    <xf numFmtId="0" fontId="16" fillId="3" borderId="10" xfId="2" applyFill="1" applyBorder="1" applyAlignment="1" applyProtection="1">
      <alignment horizontal="center" vertical="center"/>
    </xf>
    <xf numFmtId="0" fontId="16" fillId="3" borderId="6" xfId="2" applyFill="1" applyBorder="1" applyAlignment="1" applyProtection="1">
      <alignment horizontal="center" vertical="center"/>
    </xf>
    <xf numFmtId="0" fontId="16" fillId="3" borderId="7" xfId="2" applyFill="1" applyBorder="1" applyAlignment="1" applyProtection="1">
      <alignment horizontal="center" vertical="center"/>
    </xf>
    <xf numFmtId="0" fontId="0" fillId="3" borderId="0" xfId="0" applyFill="1" applyAlignment="1">
      <alignment horizontal="center" vertical="center"/>
    </xf>
    <xf numFmtId="0" fontId="0" fillId="3" borderId="8" xfId="0" applyFill="1" applyBorder="1" applyAlignment="1">
      <alignment horizontal="center" vertical="center"/>
    </xf>
    <xf numFmtId="0" fontId="16" fillId="3" borderId="0" xfId="2" applyFill="1" applyBorder="1" applyAlignment="1" applyProtection="1">
      <alignment vertical="center" wrapText="1"/>
    </xf>
    <xf numFmtId="0" fontId="21" fillId="3" borderId="0" xfId="2" applyFont="1" applyFill="1" applyBorder="1" applyAlignment="1" applyProtection="1">
      <alignment horizontal="center" vertical="center" wrapText="1"/>
    </xf>
    <xf numFmtId="0" fontId="22" fillId="3" borderId="8" xfId="2" applyFont="1" applyFill="1" applyBorder="1" applyAlignment="1" applyProtection="1">
      <alignment horizontal="center" vertical="center" wrapText="1"/>
    </xf>
    <xf numFmtId="0" fontId="22" fillId="3" borderId="8" xfId="2" applyFont="1" applyFill="1" applyBorder="1" applyAlignment="1" applyProtection="1">
      <alignment horizontal="center"/>
    </xf>
    <xf numFmtId="0" fontId="18" fillId="3" borderId="0" xfId="0" applyFont="1" applyFill="1" applyBorder="1" applyAlignment="1"/>
    <xf numFmtId="3" fontId="9" fillId="3" borderId="3" xfId="1" applyNumberFormat="1" applyFont="1" applyFill="1" applyBorder="1" applyAlignment="1" applyProtection="1">
      <alignment horizontal="center" vertical="center"/>
    </xf>
    <xf numFmtId="0" fontId="0" fillId="3" borderId="8" xfId="0" applyFill="1" applyBorder="1" applyAlignment="1" applyProtection="1">
      <alignment vertical="center"/>
      <protection locked="0"/>
    </xf>
    <xf numFmtId="3" fontId="4" fillId="3" borderId="0" xfId="1" applyNumberFormat="1" applyFont="1" applyFill="1" applyBorder="1" applyAlignment="1" applyProtection="1">
      <alignment horizontal="left" vertical="center"/>
    </xf>
    <xf numFmtId="0" fontId="0" fillId="3" borderId="8" xfId="0" applyFill="1" applyBorder="1" applyAlignment="1" applyProtection="1">
      <alignment vertical="center"/>
    </xf>
    <xf numFmtId="3" fontId="4" fillId="3" borderId="0" xfId="1" applyNumberFormat="1" applyFont="1" applyFill="1" applyBorder="1" applyAlignment="1" applyProtection="1">
      <alignment horizontal="left" vertical="center" wrapText="1"/>
    </xf>
    <xf numFmtId="0" fontId="0" fillId="3" borderId="7" xfId="0" applyFill="1" applyBorder="1" applyAlignment="1" applyProtection="1">
      <alignment vertical="center"/>
    </xf>
    <xf numFmtId="3" fontId="4" fillId="3" borderId="4" xfId="1" applyNumberFormat="1" applyFont="1" applyFill="1" applyBorder="1" applyAlignment="1" applyProtection="1">
      <alignment horizontal="left" vertical="center" wrapText="1"/>
    </xf>
    <xf numFmtId="3" fontId="9" fillId="3" borderId="5" xfId="1" applyNumberFormat="1" applyFont="1" applyFill="1" applyBorder="1" applyAlignment="1" applyProtection="1">
      <alignment horizontal="center" vertical="center"/>
    </xf>
    <xf numFmtId="3" fontId="5" fillId="3" borderId="6" xfId="1" applyNumberFormat="1" applyFont="1" applyFill="1" applyBorder="1" applyAlignment="1" applyProtection="1">
      <alignment horizontal="left" vertical="center" wrapText="1"/>
    </xf>
    <xf numFmtId="0" fontId="13" fillId="3" borderId="4" xfId="2" applyFont="1" applyFill="1" applyBorder="1" applyAlignment="1" applyProtection="1">
      <alignment vertical="center"/>
    </xf>
    <xf numFmtId="0" fontId="13" fillId="3" borderId="12" xfId="2" applyFont="1" applyFill="1" applyBorder="1" applyAlignment="1" applyProtection="1">
      <alignment vertical="center"/>
    </xf>
    <xf numFmtId="0" fontId="13" fillId="3" borderId="0" xfId="2" applyFont="1" applyFill="1" applyBorder="1" applyAlignment="1" applyProtection="1">
      <alignment vertical="center"/>
    </xf>
    <xf numFmtId="0" fontId="17" fillId="3" borderId="4" xfId="2" applyFont="1" applyFill="1" applyBorder="1" applyAlignment="1" applyProtection="1">
      <alignment vertical="center"/>
    </xf>
    <xf numFmtId="0" fontId="0" fillId="3" borderId="8" xfId="2" applyFont="1" applyFill="1" applyBorder="1" applyAlignment="1" applyProtection="1">
      <alignment horizontal="center" vertical="center"/>
    </xf>
    <xf numFmtId="3" fontId="25" fillId="2" borderId="0" xfId="1" applyNumberFormat="1" applyFont="1" applyFill="1" applyBorder="1" applyAlignment="1" applyProtection="1">
      <alignment horizontal="center" vertical="center" wrapText="1"/>
    </xf>
    <xf numFmtId="10" fontId="22" fillId="3" borderId="8" xfId="2" applyNumberFormat="1" applyFont="1" applyFill="1" applyBorder="1" applyProtection="1"/>
    <xf numFmtId="0" fontId="16" fillId="5" borderId="8" xfId="2" applyFill="1" applyBorder="1" applyAlignment="1" applyProtection="1">
      <alignment horizontal="right" vertical="center"/>
      <protection locked="0"/>
    </xf>
    <xf numFmtId="0" fontId="15" fillId="3" borderId="0" xfId="0" applyFont="1" applyFill="1"/>
    <xf numFmtId="0" fontId="15" fillId="3" borderId="0" xfId="0" applyFont="1" applyFill="1" applyAlignment="1">
      <alignment wrapText="1"/>
    </xf>
    <xf numFmtId="0" fontId="16" fillId="3" borderId="8" xfId="2" applyFont="1" applyFill="1" applyBorder="1" applyAlignment="1" applyProtection="1">
      <alignment horizontal="center" vertical="center" wrapText="1"/>
    </xf>
    <xf numFmtId="0" fontId="16" fillId="3" borderId="8" xfId="2" applyFont="1" applyFill="1" applyBorder="1" applyProtection="1"/>
    <xf numFmtId="0" fontId="16" fillId="3" borderId="8" xfId="2" applyFont="1" applyFill="1" applyBorder="1" applyAlignment="1" applyProtection="1">
      <alignment horizontal="center" vertical="center"/>
    </xf>
    <xf numFmtId="10" fontId="16" fillId="3" borderId="8" xfId="2" applyNumberFormat="1" applyFont="1" applyFill="1" applyBorder="1" applyProtection="1"/>
    <xf numFmtId="4" fontId="16" fillId="2" borderId="8" xfId="0" applyNumberFormat="1" applyFont="1" applyFill="1" applyBorder="1" applyProtection="1"/>
    <xf numFmtId="0" fontId="16" fillId="3" borderId="8" xfId="2" applyFont="1" applyFill="1" applyBorder="1" applyAlignment="1" applyProtection="1">
      <alignment vertical="center"/>
    </xf>
    <xf numFmtId="10" fontId="16" fillId="3" borderId="8" xfId="2" applyNumberFormat="1" applyFont="1" applyFill="1" applyBorder="1" applyAlignment="1" applyProtection="1">
      <alignment vertical="center"/>
    </xf>
    <xf numFmtId="4" fontId="16" fillId="2" borderId="8" xfId="0" applyNumberFormat="1" applyFont="1" applyFill="1" applyBorder="1" applyAlignment="1" applyProtection="1">
      <alignment vertical="center"/>
    </xf>
    <xf numFmtId="0" fontId="1" fillId="3" borderId="4" xfId="0" applyFont="1" applyFill="1" applyBorder="1" applyAlignment="1">
      <alignment horizontal="center" vertical="center"/>
    </xf>
    <xf numFmtId="0" fontId="29" fillId="3" borderId="2" xfId="2" applyFont="1" applyFill="1" applyBorder="1" applyAlignment="1" applyProtection="1">
      <alignment vertical="center"/>
    </xf>
    <xf numFmtId="0" fontId="29" fillId="3" borderId="10" xfId="2" applyFont="1" applyFill="1" applyBorder="1" applyAlignment="1" applyProtection="1">
      <alignment vertical="center"/>
    </xf>
    <xf numFmtId="0" fontId="29" fillId="3" borderId="11" xfId="2" applyFont="1" applyFill="1" applyBorder="1" applyAlignment="1" applyProtection="1">
      <alignment vertical="center"/>
    </xf>
    <xf numFmtId="0" fontId="1" fillId="3" borderId="0" xfId="0" applyFont="1" applyFill="1" applyAlignment="1">
      <alignment vertical="center"/>
    </xf>
    <xf numFmtId="0" fontId="1" fillId="3" borderId="4" xfId="0" applyFont="1" applyFill="1" applyBorder="1" applyAlignment="1">
      <alignment vertical="center"/>
    </xf>
    <xf numFmtId="0" fontId="1" fillId="3" borderId="0" xfId="0" applyFont="1" applyFill="1" applyBorder="1" applyAlignment="1">
      <alignment vertical="center"/>
    </xf>
    <xf numFmtId="0" fontId="1" fillId="3" borderId="12" xfId="0" applyFont="1" applyFill="1" applyBorder="1" applyAlignment="1">
      <alignment vertical="center"/>
    </xf>
    <xf numFmtId="0" fontId="1" fillId="3" borderId="9" xfId="0" applyFont="1" applyFill="1" applyBorder="1" applyAlignment="1">
      <alignment vertical="center"/>
    </xf>
    <xf numFmtId="0" fontId="1" fillId="3" borderId="6" xfId="0" applyFont="1" applyFill="1" applyBorder="1" applyAlignment="1">
      <alignment vertical="center"/>
    </xf>
    <xf numFmtId="0" fontId="1" fillId="3" borderId="13" xfId="0" applyFont="1" applyFill="1" applyBorder="1" applyAlignment="1">
      <alignment vertical="center"/>
    </xf>
    <xf numFmtId="0" fontId="18"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28" fillId="3" borderId="0" xfId="0" applyFont="1" applyFill="1" applyBorder="1" applyAlignment="1">
      <alignment vertical="center"/>
    </xf>
    <xf numFmtId="0" fontId="0" fillId="3" borderId="0" xfId="0" applyFill="1" applyBorder="1" applyAlignment="1">
      <alignment vertical="center"/>
    </xf>
    <xf numFmtId="0" fontId="0" fillId="3" borderId="6" xfId="0" applyFill="1" applyBorder="1" applyAlignment="1">
      <alignment vertical="center"/>
    </xf>
    <xf numFmtId="3" fontId="9" fillId="3" borderId="1" xfId="1" applyNumberFormat="1" applyFont="1" applyFill="1" applyBorder="1" applyAlignment="1" applyProtection="1">
      <alignment horizontal="center" vertical="center"/>
    </xf>
    <xf numFmtId="2" fontId="0" fillId="3" borderId="7" xfId="0" applyNumberFormat="1" applyFill="1" applyBorder="1" applyAlignment="1" applyProtection="1">
      <alignment vertical="center"/>
    </xf>
    <xf numFmtId="0" fontId="0" fillId="3" borderId="10" xfId="0" applyFill="1" applyBorder="1" applyAlignment="1" applyProtection="1">
      <alignment vertical="center"/>
    </xf>
    <xf numFmtId="0" fontId="0" fillId="3" borderId="6" xfId="0" applyFill="1" applyBorder="1" applyAlignment="1" applyProtection="1">
      <alignment vertical="center"/>
    </xf>
    <xf numFmtId="0" fontId="0" fillId="2" borderId="8" xfId="0" applyFill="1" applyBorder="1" applyAlignment="1" applyProtection="1">
      <alignment vertical="center"/>
    </xf>
    <xf numFmtId="14" fontId="2" fillId="4" borderId="0" xfId="0" applyNumberFormat="1" applyFont="1" applyFill="1" applyBorder="1" applyAlignment="1">
      <alignment horizontal="center" vertical="center"/>
    </xf>
    <xf numFmtId="0" fontId="2" fillId="4" borderId="0" xfId="0" applyFont="1" applyFill="1" applyBorder="1" applyAlignment="1">
      <alignment horizontal="center" vertical="center"/>
    </xf>
    <xf numFmtId="0" fontId="31" fillId="6" borderId="0" xfId="4" applyFont="1" applyBorder="1" applyAlignment="1">
      <alignment horizontal="left" vertical="center"/>
    </xf>
    <xf numFmtId="0" fontId="0" fillId="3" borderId="0" xfId="0" applyFont="1" applyFill="1" applyBorder="1" applyAlignment="1">
      <alignment vertical="center"/>
    </xf>
    <xf numFmtId="0" fontId="0" fillId="3" borderId="0" xfId="0" quotePrefix="1" applyFont="1" applyFill="1" applyBorder="1" applyAlignment="1">
      <alignment vertical="center"/>
    </xf>
    <xf numFmtId="0" fontId="0" fillId="3" borderId="0" xfId="0" applyFont="1" applyFill="1" applyBorder="1" applyAlignment="1">
      <alignment vertical="center" wrapText="1"/>
    </xf>
    <xf numFmtId="0" fontId="34" fillId="4" borderId="0" xfId="0" applyFont="1" applyFill="1" applyBorder="1" applyAlignment="1">
      <alignment horizontal="left" vertical="center"/>
    </xf>
    <xf numFmtId="0" fontId="34" fillId="7" borderId="0" xfId="0" applyFont="1" applyFill="1" applyBorder="1" applyAlignment="1">
      <alignment horizontal="left" vertical="center"/>
    </xf>
    <xf numFmtId="0" fontId="0" fillId="3" borderId="0" xfId="0" quotePrefix="1" applyFont="1" applyFill="1" applyBorder="1" applyAlignment="1">
      <alignment vertical="center" wrapText="1"/>
    </xf>
    <xf numFmtId="0" fontId="32" fillId="3" borderId="0" xfId="0" applyFont="1" applyFill="1" applyBorder="1" applyAlignment="1">
      <alignment vertical="center" wrapText="1"/>
    </xf>
    <xf numFmtId="0" fontId="35" fillId="4" borderId="0" xfId="0" applyFont="1" applyFill="1" applyAlignment="1">
      <alignment horizontal="center" vertical="center"/>
    </xf>
    <xf numFmtId="0" fontId="0" fillId="4" borderId="0" xfId="0" applyFont="1" applyFill="1" applyBorder="1" applyAlignment="1">
      <alignment horizontal="center" vertical="center"/>
    </xf>
    <xf numFmtId="0" fontId="0" fillId="4" borderId="12" xfId="0" applyFont="1" applyFill="1" applyBorder="1" applyAlignment="1">
      <alignment horizontal="center" vertical="center"/>
    </xf>
    <xf numFmtId="14" fontId="0" fillId="4" borderId="0" xfId="0" applyNumberFormat="1" applyFont="1" applyFill="1" applyBorder="1" applyAlignment="1">
      <alignment horizontal="center" vertical="center"/>
    </xf>
    <xf numFmtId="14" fontId="0" fillId="4" borderId="12"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2" fillId="4" borderId="4" xfId="0" applyFont="1" applyFill="1" applyBorder="1" applyAlignment="1">
      <alignment horizontal="center" vertical="center"/>
    </xf>
    <xf numFmtId="14" fontId="2" fillId="4" borderId="4" xfId="0" applyNumberFormat="1" applyFont="1" applyFill="1" applyBorder="1" applyAlignment="1">
      <alignment horizontal="center" vertical="center"/>
    </xf>
    <xf numFmtId="0" fontId="0" fillId="3" borderId="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3" xfId="0" applyFont="1" applyFill="1" applyBorder="1" applyAlignment="1">
      <alignment horizontal="center" vertical="center"/>
    </xf>
    <xf numFmtId="3" fontId="9" fillId="2" borderId="0" xfId="1" applyNumberFormat="1" applyFont="1" applyFill="1" applyBorder="1" applyAlignment="1" applyProtection="1">
      <alignment horizontal="left" vertical="center" wrapText="1"/>
    </xf>
    <xf numFmtId="0" fontId="36" fillId="7" borderId="4" xfId="0" applyFont="1" applyFill="1" applyBorder="1" applyAlignment="1">
      <alignment horizontal="left" vertical="center" wrapText="1"/>
    </xf>
    <xf numFmtId="0" fontId="15" fillId="7" borderId="0" xfId="0" applyFont="1" applyFill="1" applyBorder="1" applyAlignment="1">
      <alignment horizontal="left" vertical="center" wrapText="1"/>
    </xf>
    <xf numFmtId="14" fontId="13" fillId="7" borderId="4" xfId="0" applyNumberFormat="1" applyFont="1" applyFill="1" applyBorder="1" applyAlignment="1">
      <alignment horizontal="center" vertical="center"/>
    </xf>
    <xf numFmtId="14" fontId="37" fillId="7" borderId="4" xfId="0" applyNumberFormat="1" applyFont="1" applyFill="1" applyBorder="1" applyAlignment="1">
      <alignment horizontal="left" vertical="center" wrapText="1"/>
    </xf>
    <xf numFmtId="14" fontId="37" fillId="7" borderId="4" xfId="0" applyNumberFormat="1" applyFont="1" applyFill="1" applyBorder="1" applyAlignment="1">
      <alignment horizontal="left" vertical="center"/>
    </xf>
    <xf numFmtId="14" fontId="13" fillId="7" borderId="0" xfId="0" applyNumberFormat="1" applyFont="1" applyFill="1" applyBorder="1" applyAlignment="1">
      <alignment horizontal="center" vertical="center"/>
    </xf>
    <xf numFmtId="0" fontId="13" fillId="7" borderId="0" xfId="0" applyFont="1" applyFill="1" applyBorder="1" applyAlignment="1">
      <alignment horizontal="center" vertical="center"/>
    </xf>
    <xf numFmtId="0" fontId="15" fillId="7" borderId="0" xfId="0" applyFont="1" applyFill="1" applyBorder="1" applyAlignment="1">
      <alignment horizontal="center" vertical="center"/>
    </xf>
    <xf numFmtId="14" fontId="15" fillId="7" borderId="0" xfId="0" applyNumberFormat="1" applyFont="1" applyFill="1" applyBorder="1" applyAlignment="1">
      <alignment horizontal="center" vertical="center"/>
    </xf>
    <xf numFmtId="0" fontId="15" fillId="7" borderId="12" xfId="0" applyFont="1" applyFill="1" applyBorder="1" applyAlignment="1">
      <alignment horizontal="center" vertical="center"/>
    </xf>
    <xf numFmtId="14" fontId="13" fillId="7" borderId="0" xfId="0" applyNumberFormat="1" applyFont="1" applyFill="1" applyBorder="1" applyAlignment="1">
      <alignment horizontal="left" vertical="center" wrapText="1"/>
    </xf>
    <xf numFmtId="0" fontId="13" fillId="7" borderId="0" xfId="0" applyFont="1" applyFill="1" applyBorder="1" applyAlignment="1">
      <alignment horizontal="left" vertical="center" wrapText="1"/>
    </xf>
    <xf numFmtId="14" fontId="15" fillId="7" borderId="0" xfId="0" applyNumberFormat="1" applyFont="1" applyFill="1" applyBorder="1" applyAlignment="1">
      <alignment horizontal="left" vertical="center" wrapText="1"/>
    </xf>
    <xf numFmtId="0" fontId="15" fillId="7" borderId="12" xfId="0" applyFont="1" applyFill="1" applyBorder="1" applyAlignment="1">
      <alignment horizontal="left" vertical="center" wrapText="1"/>
    </xf>
    <xf numFmtId="14" fontId="15" fillId="7" borderId="12" xfId="0" applyNumberFormat="1" applyFont="1" applyFill="1" applyBorder="1" applyAlignment="1">
      <alignment horizontal="left" vertical="center" wrapText="1"/>
    </xf>
    <xf numFmtId="0" fontId="12" fillId="0" borderId="0" xfId="0" applyFont="1" applyBorder="1" applyAlignment="1">
      <alignment horizontal="center" vertical="center"/>
    </xf>
    <xf numFmtId="14" fontId="37" fillId="5" borderId="3" xfId="0" applyNumberFormat="1" applyFont="1" applyFill="1" applyBorder="1" applyAlignment="1">
      <alignment horizontal="left" vertical="center" wrapText="1"/>
    </xf>
    <xf numFmtId="14" fontId="37" fillId="5" borderId="3" xfId="0" applyNumberFormat="1" applyFont="1" applyFill="1" applyBorder="1" applyAlignment="1">
      <alignment horizontal="left" vertical="center"/>
    </xf>
    <xf numFmtId="0" fontId="36" fillId="5" borderId="5" xfId="0" applyFont="1" applyFill="1" applyBorder="1" applyAlignment="1">
      <alignment horizontal="left" vertical="center" wrapText="1"/>
    </xf>
    <xf numFmtId="0" fontId="0" fillId="5" borderId="0" xfId="0" applyFill="1" applyAlignment="1">
      <alignment horizontal="center" vertical="center"/>
    </xf>
    <xf numFmtId="3" fontId="4" fillId="2" borderId="0" xfId="1" applyNumberFormat="1" applyFont="1" applyFill="1" applyBorder="1" applyAlignment="1" applyProtection="1">
      <alignment horizontal="center" vertical="center" wrapText="1"/>
    </xf>
    <xf numFmtId="0" fontId="14" fillId="0" borderId="1" xfId="0" applyFont="1" applyBorder="1" applyAlignment="1">
      <alignment horizontal="center" vertical="center"/>
    </xf>
    <xf numFmtId="0" fontId="14" fillId="4" borderId="3" xfId="0" applyFont="1" applyFill="1" applyBorder="1" applyAlignment="1">
      <alignment horizontal="center" vertical="center"/>
    </xf>
    <xf numFmtId="0" fontId="14" fillId="0" borderId="3" xfId="0" applyFont="1" applyBorder="1" applyAlignment="1">
      <alignment horizontal="center" vertical="center"/>
    </xf>
    <xf numFmtId="0" fontId="14" fillId="4" borderId="5" xfId="0" applyFont="1" applyFill="1" applyBorder="1" applyAlignment="1">
      <alignment horizontal="center" vertical="center"/>
    </xf>
    <xf numFmtId="0" fontId="38" fillId="5" borderId="1" xfId="0" applyFont="1" applyFill="1" applyBorder="1" applyAlignment="1">
      <alignment horizontal="center" vertical="center"/>
    </xf>
    <xf numFmtId="3" fontId="9" fillId="2" borderId="4" xfId="1" applyNumberFormat="1" applyFont="1" applyFill="1" applyBorder="1" applyAlignment="1" applyProtection="1">
      <alignment horizontal="center" vertical="center"/>
    </xf>
    <xf numFmtId="3" fontId="9" fillId="2" borderId="2" xfId="1" applyNumberFormat="1" applyFont="1" applyFill="1" applyBorder="1" applyAlignment="1" applyProtection="1">
      <alignment horizontal="center" vertical="center"/>
    </xf>
    <xf numFmtId="3" fontId="9" fillId="2" borderId="9" xfId="1" applyNumberFormat="1" applyFont="1" applyFill="1" applyBorder="1" applyAlignment="1" applyProtection="1">
      <alignment horizontal="center" vertical="center"/>
    </xf>
    <xf numFmtId="3" fontId="4" fillId="2" borderId="1" xfId="1" applyNumberFormat="1" applyFont="1" applyFill="1" applyBorder="1" applyAlignment="1" applyProtection="1">
      <alignment horizontal="left" vertical="center"/>
    </xf>
    <xf numFmtId="3" fontId="5" fillId="2" borderId="3" xfId="1" applyNumberFormat="1" applyFont="1" applyFill="1" applyBorder="1" applyAlignment="1" applyProtection="1">
      <alignment horizontal="left" vertical="center" wrapText="1"/>
    </xf>
    <xf numFmtId="3" fontId="4" fillId="2" borderId="3" xfId="1" applyNumberFormat="1" applyFont="1" applyFill="1" applyBorder="1" applyAlignment="1" applyProtection="1">
      <alignment horizontal="left" vertical="center"/>
    </xf>
    <xf numFmtId="3" fontId="9" fillId="2" borderId="3" xfId="1" applyNumberFormat="1" applyFont="1" applyFill="1" applyBorder="1" applyAlignment="1" applyProtection="1">
      <alignment horizontal="left" vertical="center"/>
    </xf>
    <xf numFmtId="3" fontId="5" fillId="2" borderId="3" xfId="1" applyNumberFormat="1" applyFont="1" applyFill="1" applyBorder="1" applyAlignment="1" applyProtection="1">
      <alignment horizontal="left" vertical="center"/>
    </xf>
    <xf numFmtId="3" fontId="9" fillId="2" borderId="3" xfId="1" applyNumberFormat="1" applyFont="1" applyFill="1" applyBorder="1" applyAlignment="1" applyProtection="1">
      <alignment horizontal="left" vertical="center" wrapText="1"/>
    </xf>
    <xf numFmtId="3" fontId="4" fillId="2" borderId="3" xfId="1" applyNumberFormat="1" applyFont="1" applyFill="1" applyBorder="1" applyAlignment="1" applyProtection="1">
      <alignment horizontal="left" vertical="center" wrapText="1"/>
    </xf>
    <xf numFmtId="3" fontId="5" fillId="3" borderId="3" xfId="1" applyNumberFormat="1" applyFont="1" applyFill="1" applyBorder="1" applyAlignment="1" applyProtection="1">
      <alignment horizontal="left" vertical="center" wrapText="1"/>
    </xf>
    <xf numFmtId="0" fontId="2" fillId="3" borderId="0" xfId="0" applyFont="1" applyFill="1" applyBorder="1" applyAlignment="1">
      <alignment vertical="center" wrapText="1"/>
    </xf>
    <xf numFmtId="0" fontId="33" fillId="3" borderId="14" xfId="2" applyFont="1" applyFill="1" applyBorder="1" applyAlignment="1" applyProtection="1">
      <alignment horizontal="center" vertical="center" wrapText="1"/>
    </xf>
    <xf numFmtId="0" fontId="33" fillId="3" borderId="15" xfId="2" applyFont="1" applyFill="1" applyBorder="1" applyAlignment="1" applyProtection="1">
      <alignment horizontal="center" vertical="center" wrapText="1"/>
    </xf>
    <xf numFmtId="0" fontId="39" fillId="3" borderId="0" xfId="2" applyFont="1" applyFill="1" applyBorder="1" applyAlignment="1" applyProtection="1">
      <alignment horizontal="center" vertical="center" wrapText="1"/>
    </xf>
    <xf numFmtId="0" fontId="1" fillId="3" borderId="1" xfId="2" applyFont="1" applyFill="1" applyBorder="1" applyAlignment="1" applyProtection="1">
      <alignment horizontal="center" vertical="center" wrapText="1"/>
    </xf>
    <xf numFmtId="0" fontId="16" fillId="3" borderId="5" xfId="2" applyFill="1" applyBorder="1" applyAlignment="1" applyProtection="1">
      <alignment horizontal="center" vertical="center" wrapText="1"/>
    </xf>
    <xf numFmtId="0" fontId="11" fillId="3" borderId="14" xfId="2" applyFont="1" applyFill="1" applyBorder="1" applyAlignment="1" applyProtection="1">
      <alignment horizontal="center" vertical="center"/>
    </xf>
    <xf numFmtId="0" fontId="11" fillId="3" borderId="7" xfId="2" applyFont="1" applyFill="1" applyBorder="1" applyAlignment="1" applyProtection="1">
      <alignment horizontal="center" vertical="center"/>
    </xf>
    <xf numFmtId="0" fontId="11" fillId="3" borderId="15" xfId="2"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19" fillId="3" borderId="8" xfId="2" applyFont="1" applyFill="1" applyBorder="1" applyAlignment="1" applyProtection="1">
      <alignment horizontal="center" vertical="center" wrapText="1"/>
    </xf>
    <xf numFmtId="0" fontId="24" fillId="3" borderId="0" xfId="2" applyFont="1" applyFill="1" applyBorder="1" applyAlignment="1" applyProtection="1">
      <alignment horizontal="center" vertical="center" wrapText="1"/>
    </xf>
    <xf numFmtId="0" fontId="23" fillId="3" borderId="0" xfId="2" applyFont="1" applyFill="1" applyBorder="1" applyAlignment="1" applyProtection="1">
      <alignment horizontal="center" vertical="center" wrapText="1"/>
    </xf>
    <xf numFmtId="0" fontId="16" fillId="3" borderId="8" xfId="2" applyFill="1" applyBorder="1" applyAlignment="1" applyProtection="1">
      <alignment horizontal="center" vertical="center" wrapText="1"/>
    </xf>
    <xf numFmtId="0" fontId="20" fillId="3" borderId="8" xfId="2" applyFont="1" applyFill="1" applyBorder="1" applyAlignment="1" applyProtection="1">
      <alignment horizontal="center" vertical="center" wrapText="1"/>
    </xf>
    <xf numFmtId="3" fontId="26" fillId="3" borderId="0" xfId="1" applyNumberFormat="1" applyFont="1" applyFill="1" applyAlignment="1" applyProtection="1">
      <alignment horizontal="left" vertical="center" wrapText="1"/>
    </xf>
    <xf numFmtId="0" fontId="1" fillId="3" borderId="14" xfId="2" applyFont="1" applyFill="1" applyBorder="1" applyAlignment="1" applyProtection="1">
      <alignment horizontal="center" vertical="center"/>
    </xf>
    <xf numFmtId="0" fontId="1" fillId="3" borderId="7" xfId="2" applyFont="1" applyFill="1" applyBorder="1" applyAlignment="1" applyProtection="1">
      <alignment horizontal="center" vertical="center"/>
    </xf>
    <xf numFmtId="0" fontId="1" fillId="3" borderId="15" xfId="2" applyFont="1" applyFill="1" applyBorder="1" applyAlignment="1" applyProtection="1">
      <alignment horizontal="center" vertical="center"/>
    </xf>
  </cellXfs>
  <cellStyles count="5">
    <cellStyle name="Bad" xfId="4" builtinId="27"/>
    <cellStyle name="Comma 2" xfId="3" xr:uid="{00000000-0005-0000-0000-000031000000}"/>
    <cellStyle name="Normal" xfId="0" builtinId="0"/>
    <cellStyle name="Normal 2" xfId="1" xr:uid="{008A47A9-3601-491D-AE39-FE470CDB6522}"/>
    <cellStyle name="Normal 3" xfId="2" xr:uid="{00000000-0005-0000-0000-000030000000}"/>
  </cellStyles>
  <dxfs count="7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59996337778862885"/>
        </patternFill>
      </fill>
    </dxf>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Reporting\excel\RLBV-LU-01-20211231-CAA-5493006C4TIBBW408972-5493006C4TIBBW408972.xlsx_022013120254346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Reporting\excel\RLBV-LU-01-20211231-CAA-2221004RVIS03ZBFVY21-2221004RVIS03ZBFVY21.xlsx_222021010291450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validation"/>
      <sheetName val="RLB.V.0010"/>
      <sheetName val="RLB.V.0020"/>
      <sheetName val="(Annexe I a2) - 2021)"/>
      <sheetName val="RLB.V.0030"/>
      <sheetName val="RLB.V.0040"/>
      <sheetName val="RLB.V.0050"/>
      <sheetName val="RLB.V.0060"/>
      <sheetName val="RLB.V.0070"/>
      <sheetName val="RLB.V.0080"/>
      <sheetName val="RLB.V.0090"/>
      <sheetName val="RLB.V.0100"/>
      <sheetName val="RLB.V.0010 Scores"/>
      <sheetName val="RLB.V.0050 Scores"/>
      <sheetName val="data"/>
      <sheetName val="confi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6">
          <cell r="B16" t="str">
            <v>VITIS LIFE S.A.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validation"/>
      <sheetName val="RLB.V.0010"/>
      <sheetName val="RLB.V.0020"/>
      <sheetName val="(Annexe I a2) - 2021)"/>
      <sheetName val="RLB.V.0030"/>
      <sheetName val="RLB.V.0040"/>
      <sheetName val="RLB.V.0050"/>
      <sheetName val="RLB.V.0060"/>
      <sheetName val="RLB.V.0070"/>
      <sheetName val="RLB.V.0080"/>
      <sheetName val="RLB.V.0090"/>
      <sheetName val="RLB.V.0100"/>
      <sheetName val="RLB.V.0010 Scores"/>
      <sheetName val="RLB.V.0050 Scores"/>
      <sheetName val="data"/>
      <sheetName val="config"/>
    </sheetNames>
    <sheetDataSet>
      <sheetData sheetId="0"/>
      <sheetData sheetId="1"/>
      <sheetData sheetId="2">
        <row r="8">
          <cell r="D8"/>
          <cell r="K8"/>
          <cell r="R8">
            <v>798</v>
          </cell>
          <cell r="Y8"/>
        </row>
        <row r="11">
          <cell r="D11"/>
          <cell r="E11"/>
          <cell r="F11"/>
          <cell r="G11"/>
          <cell r="J11"/>
          <cell r="K11"/>
          <cell r="L11"/>
          <cell r="M11"/>
          <cell r="P11">
            <v>9</v>
          </cell>
          <cell r="Q11">
            <v>753</v>
          </cell>
          <cell r="R11">
            <v>15</v>
          </cell>
          <cell r="S11">
            <v>21</v>
          </cell>
          <cell r="V11"/>
          <cell r="W11"/>
          <cell r="X11"/>
          <cell r="Y11"/>
        </row>
        <row r="12">
          <cell r="D12"/>
          <cell r="E12"/>
          <cell r="J12"/>
          <cell r="K12"/>
          <cell r="P12">
            <v>22</v>
          </cell>
          <cell r="Q12">
            <v>776</v>
          </cell>
          <cell r="V12"/>
          <cell r="W12"/>
        </row>
        <row r="13">
          <cell r="D13"/>
          <cell r="E13"/>
          <cell r="J13"/>
          <cell r="K13"/>
          <cell r="P13">
            <v>106</v>
          </cell>
          <cell r="Q13">
            <v>692</v>
          </cell>
          <cell r="V13"/>
          <cell r="W13"/>
        </row>
        <row r="14">
          <cell r="D14"/>
          <cell r="E14"/>
          <cell r="F14"/>
          <cell r="G14"/>
          <cell r="H14"/>
          <cell r="J14"/>
          <cell r="K14"/>
          <cell r="L14"/>
          <cell r="M14"/>
          <cell r="N14"/>
          <cell r="P14">
            <v>2</v>
          </cell>
          <cell r="Q14">
            <v>102</v>
          </cell>
          <cell r="R14">
            <v>1</v>
          </cell>
          <cell r="S14">
            <v>1</v>
          </cell>
          <cell r="T14">
            <v>692</v>
          </cell>
          <cell r="V14"/>
          <cell r="W14"/>
          <cell r="X14"/>
          <cell r="Y14"/>
          <cell r="Z14"/>
        </row>
        <row r="15">
          <cell r="D15"/>
          <cell r="E15"/>
          <cell r="F15"/>
          <cell r="G15"/>
          <cell r="H15"/>
          <cell r="J15"/>
          <cell r="K15"/>
          <cell r="L15"/>
          <cell r="M15"/>
          <cell r="N15"/>
          <cell r="P15">
            <v>6</v>
          </cell>
          <cell r="Q15">
            <v>672</v>
          </cell>
          <cell r="R15">
            <v>15</v>
          </cell>
          <cell r="S15">
            <v>21</v>
          </cell>
          <cell r="T15">
            <v>84</v>
          </cell>
          <cell r="V15"/>
          <cell r="W15"/>
          <cell r="X15"/>
          <cell r="Y15"/>
          <cell r="Z15"/>
        </row>
        <row r="16">
          <cell r="D16"/>
          <cell r="E16"/>
          <cell r="F16"/>
          <cell r="G16"/>
          <cell r="J16"/>
          <cell r="K16"/>
          <cell r="L16"/>
          <cell r="M16"/>
          <cell r="P16">
            <v>724</v>
          </cell>
          <cell r="Q16">
            <v>69</v>
          </cell>
          <cell r="R16">
            <v>2</v>
          </cell>
          <cell r="S16">
            <v>3</v>
          </cell>
          <cell r="V16"/>
          <cell r="W16"/>
          <cell r="X16"/>
          <cell r="Y16"/>
        </row>
        <row r="17">
          <cell r="D17"/>
          <cell r="E17"/>
          <cell r="F17"/>
          <cell r="G17"/>
          <cell r="H17"/>
          <cell r="J17"/>
          <cell r="K17"/>
          <cell r="L17"/>
          <cell r="M17"/>
          <cell r="N17"/>
          <cell r="P17">
            <v>99</v>
          </cell>
          <cell r="Q17">
            <v>6</v>
          </cell>
          <cell r="R17">
            <v>1</v>
          </cell>
          <cell r="S17">
            <v>0</v>
          </cell>
          <cell r="T17">
            <v>692</v>
          </cell>
          <cell r="V17"/>
          <cell r="W17"/>
          <cell r="X17"/>
          <cell r="Y17"/>
          <cell r="Z17"/>
        </row>
        <row r="18">
          <cell r="D18"/>
          <cell r="E18"/>
          <cell r="F18"/>
          <cell r="G18"/>
          <cell r="H18"/>
          <cell r="J18"/>
          <cell r="K18"/>
          <cell r="L18"/>
          <cell r="M18"/>
          <cell r="N18"/>
          <cell r="P18">
            <v>643</v>
          </cell>
          <cell r="Q18">
            <v>66</v>
          </cell>
          <cell r="R18">
            <v>2</v>
          </cell>
          <cell r="S18">
            <v>3</v>
          </cell>
          <cell r="T18">
            <v>84</v>
          </cell>
          <cell r="V18"/>
          <cell r="W18"/>
          <cell r="X18"/>
          <cell r="Y18"/>
          <cell r="Z18"/>
        </row>
        <row r="19">
          <cell r="D19"/>
          <cell r="E19"/>
          <cell r="F19"/>
          <cell r="J19"/>
          <cell r="K19"/>
          <cell r="L19"/>
          <cell r="P19">
            <v>0</v>
          </cell>
          <cell r="Q19">
            <v>83</v>
          </cell>
          <cell r="R19">
            <v>715</v>
          </cell>
          <cell r="V19"/>
          <cell r="W19"/>
          <cell r="X19"/>
        </row>
        <row r="20">
          <cell r="D20"/>
          <cell r="E20"/>
          <cell r="J20"/>
          <cell r="K20"/>
          <cell r="P20">
            <v>7</v>
          </cell>
          <cell r="Q20">
            <v>791</v>
          </cell>
          <cell r="V20"/>
          <cell r="W20"/>
        </row>
        <row r="21">
          <cell r="D21"/>
          <cell r="E21"/>
          <cell r="J21"/>
          <cell r="K21"/>
          <cell r="P21">
            <v>4</v>
          </cell>
          <cell r="Q21">
            <v>794</v>
          </cell>
          <cell r="V21"/>
          <cell r="W21"/>
        </row>
        <row r="22">
          <cell r="D22"/>
          <cell r="E22"/>
          <cell r="J22"/>
          <cell r="K22"/>
          <cell r="P22">
            <v>1</v>
          </cell>
          <cell r="Q22">
            <v>797</v>
          </cell>
          <cell r="V22"/>
          <cell r="W22"/>
        </row>
        <row r="23">
          <cell r="D23"/>
          <cell r="E23"/>
          <cell r="J23"/>
          <cell r="K23"/>
          <cell r="P23">
            <v>0</v>
          </cell>
          <cell r="Q23">
            <v>798</v>
          </cell>
          <cell r="V23"/>
          <cell r="W23"/>
        </row>
        <row r="24">
          <cell r="D24"/>
          <cell r="E24"/>
          <cell r="J24"/>
          <cell r="K24"/>
          <cell r="P24">
            <v>5</v>
          </cell>
          <cell r="Q24">
            <v>793</v>
          </cell>
          <cell r="V24"/>
          <cell r="W24"/>
        </row>
        <row r="25">
          <cell r="D25"/>
          <cell r="E25"/>
          <cell r="F25"/>
          <cell r="J25"/>
          <cell r="K25"/>
          <cell r="L25"/>
          <cell r="P25">
            <v>73</v>
          </cell>
          <cell r="Q25">
            <v>234</v>
          </cell>
          <cell r="R25">
            <v>491</v>
          </cell>
          <cell r="V25"/>
          <cell r="W25"/>
          <cell r="X25"/>
        </row>
        <row r="26">
          <cell r="D26"/>
          <cell r="E26"/>
          <cell r="J26"/>
          <cell r="K26"/>
          <cell r="P26">
            <v>0</v>
          </cell>
          <cell r="Q26">
            <v>798</v>
          </cell>
          <cell r="V26"/>
          <cell r="W26"/>
        </row>
        <row r="27">
          <cell r="D27"/>
          <cell r="E27"/>
          <cell r="J27"/>
          <cell r="K27"/>
          <cell r="P27">
            <v>4</v>
          </cell>
          <cell r="Q27">
            <v>794</v>
          </cell>
          <cell r="V27"/>
          <cell r="W27"/>
        </row>
        <row r="28">
          <cell r="D28"/>
          <cell r="E28"/>
          <cell r="J28"/>
          <cell r="K28"/>
          <cell r="P28">
            <v>2</v>
          </cell>
          <cell r="Q28">
            <v>796</v>
          </cell>
          <cell r="V28"/>
          <cell r="W28"/>
        </row>
        <row r="30">
          <cell r="D30"/>
          <cell r="E30"/>
          <cell r="F30"/>
          <cell r="G30"/>
          <cell r="J30"/>
          <cell r="K30"/>
          <cell r="L30"/>
          <cell r="M30"/>
          <cell r="P30">
            <v>19</v>
          </cell>
          <cell r="Q30">
            <v>752</v>
          </cell>
          <cell r="R30">
            <v>26</v>
          </cell>
          <cell r="S30">
            <v>1</v>
          </cell>
          <cell r="V30"/>
          <cell r="W30"/>
          <cell r="X30"/>
          <cell r="Y30"/>
        </row>
        <row r="31">
          <cell r="D31"/>
          <cell r="E31"/>
          <cell r="J31"/>
          <cell r="K31"/>
          <cell r="P31">
            <v>3</v>
          </cell>
          <cell r="Q31">
            <v>795</v>
          </cell>
          <cell r="V31"/>
          <cell r="W31"/>
        </row>
        <row r="32">
          <cell r="D32"/>
          <cell r="E32"/>
          <cell r="F32"/>
          <cell r="J32"/>
          <cell r="K32"/>
          <cell r="L32"/>
          <cell r="P32">
            <v>611</v>
          </cell>
          <cell r="Q32">
            <v>187</v>
          </cell>
          <cell r="R32">
            <v>0</v>
          </cell>
          <cell r="V32"/>
          <cell r="W32"/>
          <cell r="X32"/>
        </row>
        <row r="33">
          <cell r="D33"/>
          <cell r="E33"/>
          <cell r="F33"/>
          <cell r="J33"/>
          <cell r="K33"/>
          <cell r="L33"/>
          <cell r="P33">
            <v>120</v>
          </cell>
          <cell r="Q33">
            <v>678</v>
          </cell>
          <cell r="R33">
            <v>0</v>
          </cell>
          <cell r="V33"/>
          <cell r="W33"/>
          <cell r="X33"/>
        </row>
        <row r="34">
          <cell r="D34"/>
          <cell r="E34"/>
          <cell r="F34"/>
          <cell r="J34"/>
          <cell r="K34"/>
          <cell r="L34"/>
          <cell r="P34">
            <v>0</v>
          </cell>
          <cell r="Q34">
            <v>798</v>
          </cell>
          <cell r="R34">
            <v>0</v>
          </cell>
          <cell r="V34"/>
          <cell r="W34"/>
          <cell r="X34"/>
        </row>
        <row r="35">
          <cell r="D35"/>
          <cell r="E35"/>
          <cell r="J35"/>
          <cell r="K35"/>
          <cell r="P35">
            <v>0</v>
          </cell>
          <cell r="Q35">
            <v>798</v>
          </cell>
          <cell r="V35"/>
          <cell r="W35"/>
        </row>
        <row r="36">
          <cell r="D36"/>
          <cell r="E36"/>
          <cell r="J36"/>
          <cell r="K36"/>
          <cell r="P36">
            <v>0</v>
          </cell>
          <cell r="Q36">
            <v>798</v>
          </cell>
          <cell r="V36"/>
          <cell r="W36"/>
        </row>
        <row r="37">
          <cell r="D37"/>
          <cell r="E37"/>
          <cell r="J37"/>
          <cell r="K37"/>
          <cell r="P37">
            <v>2</v>
          </cell>
          <cell r="Q37">
            <v>796</v>
          </cell>
          <cell r="V37"/>
          <cell r="W37"/>
        </row>
        <row r="39">
          <cell r="D39"/>
          <cell r="E39"/>
          <cell r="F39"/>
          <cell r="J39"/>
          <cell r="K39"/>
          <cell r="L39"/>
          <cell r="P39">
            <v>27</v>
          </cell>
          <cell r="Q39">
            <v>633</v>
          </cell>
          <cell r="R39">
            <v>138</v>
          </cell>
          <cell r="V39"/>
          <cell r="W39"/>
          <cell r="X39"/>
        </row>
        <row r="40">
          <cell r="D40"/>
          <cell r="E40"/>
          <cell r="F40"/>
          <cell r="J40"/>
          <cell r="K40"/>
          <cell r="L40"/>
          <cell r="P40">
            <v>1</v>
          </cell>
          <cell r="Q40">
            <v>629</v>
          </cell>
          <cell r="R40">
            <v>168</v>
          </cell>
          <cell r="V40"/>
          <cell r="W40"/>
          <cell r="X40"/>
        </row>
        <row r="41">
          <cell r="D41"/>
          <cell r="E41"/>
          <cell r="F41"/>
          <cell r="J41"/>
          <cell r="K41"/>
          <cell r="L41"/>
          <cell r="P41">
            <v>0</v>
          </cell>
          <cell r="Q41">
            <v>48</v>
          </cell>
          <cell r="R41">
            <v>750</v>
          </cell>
          <cell r="V41"/>
          <cell r="W41"/>
          <cell r="X41"/>
        </row>
        <row r="42">
          <cell r="D42"/>
          <cell r="E42"/>
          <cell r="F42"/>
          <cell r="J42"/>
          <cell r="K42"/>
          <cell r="L42"/>
          <cell r="P42">
            <v>0</v>
          </cell>
          <cell r="Q42">
            <v>606</v>
          </cell>
          <cell r="R42">
            <v>192</v>
          </cell>
          <cell r="V42"/>
          <cell r="W42"/>
          <cell r="X42"/>
        </row>
        <row r="43">
          <cell r="D43"/>
          <cell r="E43"/>
          <cell r="F43"/>
          <cell r="J43"/>
          <cell r="K43"/>
          <cell r="L43"/>
          <cell r="P43">
            <v>0</v>
          </cell>
          <cell r="Q43">
            <v>13</v>
          </cell>
          <cell r="R43">
            <v>785</v>
          </cell>
          <cell r="V43"/>
          <cell r="W43"/>
          <cell r="X43"/>
        </row>
        <row r="44">
          <cell r="D44"/>
          <cell r="E44"/>
          <cell r="J44"/>
          <cell r="K44"/>
          <cell r="P44">
            <v>0</v>
          </cell>
          <cell r="Q44">
            <v>798</v>
          </cell>
          <cell r="V44"/>
          <cell r="W44"/>
        </row>
        <row r="45">
          <cell r="D45"/>
          <cell r="E45"/>
          <cell r="J45"/>
          <cell r="K45"/>
          <cell r="P45">
            <v>39</v>
          </cell>
          <cell r="Q45">
            <v>759</v>
          </cell>
          <cell r="V45"/>
          <cell r="W45"/>
        </row>
        <row r="47">
          <cell r="D47"/>
          <cell r="E47"/>
          <cell r="F47"/>
          <cell r="J47"/>
          <cell r="K47"/>
          <cell r="L47"/>
          <cell r="P47">
            <v>0</v>
          </cell>
          <cell r="Q47">
            <v>0</v>
          </cell>
          <cell r="R47">
            <v>798</v>
          </cell>
          <cell r="V47"/>
          <cell r="W47"/>
          <cell r="X47"/>
        </row>
        <row r="48">
          <cell r="D48"/>
          <cell r="E48"/>
          <cell r="F48"/>
          <cell r="J48"/>
          <cell r="K48"/>
          <cell r="L48"/>
          <cell r="P48">
            <v>0</v>
          </cell>
          <cell r="Q48">
            <v>0</v>
          </cell>
          <cell r="R48">
            <v>798</v>
          </cell>
          <cell r="V48"/>
          <cell r="W48"/>
          <cell r="X48"/>
        </row>
        <row r="49">
          <cell r="D49"/>
          <cell r="E49"/>
          <cell r="F49"/>
          <cell r="J49"/>
          <cell r="K49"/>
          <cell r="L49"/>
          <cell r="P49">
            <v>0</v>
          </cell>
          <cell r="Q49">
            <v>0</v>
          </cell>
          <cell r="R49">
            <v>798</v>
          </cell>
          <cell r="V49"/>
          <cell r="W49"/>
          <cell r="X49"/>
        </row>
        <row r="51">
          <cell r="D51"/>
          <cell r="E51"/>
          <cell r="F51"/>
          <cell r="J51"/>
          <cell r="K51"/>
          <cell r="L51"/>
          <cell r="P51">
            <v>7</v>
          </cell>
          <cell r="Q51">
            <v>791</v>
          </cell>
          <cell r="R51">
            <v>0</v>
          </cell>
          <cell r="V51"/>
          <cell r="W51"/>
          <cell r="X51"/>
        </row>
        <row r="52">
          <cell r="D52"/>
          <cell r="E52"/>
          <cell r="F52"/>
          <cell r="J52"/>
          <cell r="K52"/>
          <cell r="L52"/>
          <cell r="P52">
            <v>61</v>
          </cell>
          <cell r="Q52">
            <v>735</v>
          </cell>
          <cell r="R52">
            <v>2</v>
          </cell>
          <cell r="V52"/>
          <cell r="W52"/>
          <cell r="X52"/>
        </row>
        <row r="53">
          <cell r="D53"/>
          <cell r="E53"/>
          <cell r="F53"/>
          <cell r="J53"/>
          <cell r="K53"/>
          <cell r="L53"/>
          <cell r="P53">
            <v>1</v>
          </cell>
          <cell r="Q53">
            <v>612</v>
          </cell>
          <cell r="R53">
            <v>185</v>
          </cell>
          <cell r="V53"/>
          <cell r="W53"/>
          <cell r="X53"/>
        </row>
        <row r="54">
          <cell r="D54"/>
          <cell r="E54"/>
          <cell r="F54"/>
          <cell r="J54"/>
          <cell r="K54"/>
          <cell r="L54"/>
          <cell r="P54">
            <v>0</v>
          </cell>
          <cell r="Q54">
            <v>798</v>
          </cell>
          <cell r="R54">
            <v>0</v>
          </cell>
          <cell r="V54"/>
          <cell r="W54"/>
          <cell r="X54"/>
        </row>
        <row r="55">
          <cell r="D55"/>
          <cell r="E55"/>
          <cell r="J55"/>
          <cell r="K55"/>
          <cell r="P55">
            <v>1</v>
          </cell>
          <cell r="Q55">
            <v>797</v>
          </cell>
          <cell r="V55"/>
          <cell r="W55"/>
        </row>
        <row r="57">
          <cell r="D57"/>
          <cell r="E57"/>
          <cell r="J57"/>
          <cell r="K57"/>
          <cell r="P57">
            <v>0</v>
          </cell>
          <cell r="Q57">
            <v>798</v>
          </cell>
          <cell r="V57"/>
          <cell r="W57"/>
        </row>
        <row r="58">
          <cell r="D58"/>
          <cell r="E58"/>
          <cell r="J58"/>
          <cell r="K58"/>
          <cell r="P58">
            <v>798</v>
          </cell>
          <cell r="Q58">
            <v>0</v>
          </cell>
          <cell r="V58"/>
          <cell r="W58"/>
        </row>
        <row r="59">
          <cell r="D59"/>
          <cell r="E59"/>
          <cell r="F59"/>
          <cell r="J59"/>
          <cell r="K59"/>
          <cell r="L59"/>
          <cell r="P59">
            <v>0</v>
          </cell>
          <cell r="Q59">
            <v>798</v>
          </cell>
          <cell r="R59">
            <v>0</v>
          </cell>
          <cell r="V59"/>
          <cell r="W59"/>
          <cell r="X59"/>
        </row>
        <row r="60">
          <cell r="D60"/>
          <cell r="E60"/>
          <cell r="J60"/>
          <cell r="K60"/>
          <cell r="P60">
            <v>0</v>
          </cell>
          <cell r="Q60">
            <v>798</v>
          </cell>
          <cell r="V60"/>
          <cell r="W60"/>
        </row>
        <row r="61">
          <cell r="D61"/>
          <cell r="E61"/>
          <cell r="F61"/>
          <cell r="G61"/>
          <cell r="H61"/>
          <cell r="J61"/>
          <cell r="K61"/>
          <cell r="L61"/>
          <cell r="M61"/>
          <cell r="N61"/>
          <cell r="P61">
            <v>5</v>
          </cell>
          <cell r="Q61">
            <v>114</v>
          </cell>
          <cell r="R61">
            <v>4</v>
          </cell>
          <cell r="S61">
            <v>0</v>
          </cell>
          <cell r="T61">
            <v>675</v>
          </cell>
          <cell r="V61"/>
          <cell r="W61"/>
          <cell r="X61"/>
          <cell r="Y61"/>
          <cell r="Z61"/>
        </row>
        <row r="62">
          <cell r="D62"/>
          <cell r="E62"/>
          <cell r="F62"/>
          <cell r="J62"/>
          <cell r="K62"/>
          <cell r="L62"/>
          <cell r="P62">
            <v>0</v>
          </cell>
          <cell r="Q62">
            <v>126</v>
          </cell>
          <cell r="R62">
            <v>672</v>
          </cell>
          <cell r="V62"/>
          <cell r="W62"/>
          <cell r="X62"/>
        </row>
        <row r="63">
          <cell r="D63"/>
          <cell r="E63"/>
          <cell r="F63"/>
          <cell r="J63"/>
          <cell r="K63"/>
          <cell r="L63"/>
          <cell r="P63">
            <v>0</v>
          </cell>
          <cell r="Q63">
            <v>3</v>
          </cell>
          <cell r="R63">
            <v>795</v>
          </cell>
          <cell r="V63"/>
          <cell r="W63"/>
          <cell r="X63"/>
        </row>
        <row r="64">
          <cell r="D64"/>
          <cell r="E64"/>
          <cell r="J64"/>
          <cell r="K64"/>
          <cell r="P64">
            <v>0</v>
          </cell>
          <cell r="Q64">
            <v>798</v>
          </cell>
          <cell r="V64"/>
          <cell r="W64"/>
        </row>
        <row r="66">
          <cell r="D66"/>
          <cell r="E66"/>
          <cell r="J66"/>
          <cell r="K66"/>
          <cell r="P66">
            <v>1</v>
          </cell>
          <cell r="Q66">
            <v>797</v>
          </cell>
          <cell r="V66"/>
          <cell r="W66"/>
        </row>
      </sheetData>
      <sheetData sheetId="3"/>
      <sheetData sheetId="4"/>
      <sheetData sheetId="5">
        <row r="8">
          <cell r="D8"/>
          <cell r="K8"/>
          <cell r="R8">
            <v>1490</v>
          </cell>
          <cell r="Y8"/>
        </row>
        <row r="11">
          <cell r="D11"/>
          <cell r="E11"/>
          <cell r="F11"/>
          <cell r="G11"/>
          <cell r="J11"/>
          <cell r="K11"/>
          <cell r="L11"/>
          <cell r="M11"/>
          <cell r="P11">
            <v>22</v>
          </cell>
          <cell r="Q11">
            <v>1343</v>
          </cell>
          <cell r="R11">
            <v>43</v>
          </cell>
          <cell r="S11">
            <v>82</v>
          </cell>
          <cell r="V11"/>
          <cell r="W11"/>
          <cell r="X11"/>
          <cell r="Y11"/>
        </row>
        <row r="12">
          <cell r="D12"/>
          <cell r="E12"/>
          <cell r="J12"/>
          <cell r="K12"/>
          <cell r="P12">
            <v>21</v>
          </cell>
          <cell r="Q12">
            <v>1469</v>
          </cell>
          <cell r="V12"/>
          <cell r="W12"/>
        </row>
        <row r="13">
          <cell r="D13"/>
          <cell r="E13"/>
          <cell r="J13"/>
          <cell r="K13"/>
          <cell r="P13">
            <v>186</v>
          </cell>
          <cell r="Q13">
            <v>1304</v>
          </cell>
          <cell r="V13"/>
          <cell r="W13"/>
        </row>
        <row r="14">
          <cell r="D14"/>
          <cell r="E14"/>
          <cell r="F14"/>
          <cell r="G14"/>
          <cell r="H14"/>
          <cell r="J14"/>
          <cell r="K14"/>
          <cell r="L14"/>
          <cell r="M14"/>
          <cell r="N14"/>
          <cell r="P14">
            <v>3</v>
          </cell>
          <cell r="Q14">
            <v>179</v>
          </cell>
          <cell r="R14">
            <v>3</v>
          </cell>
          <cell r="S14">
            <v>2</v>
          </cell>
          <cell r="T14">
            <v>1303</v>
          </cell>
          <cell r="V14"/>
          <cell r="W14"/>
          <cell r="X14"/>
          <cell r="Y14"/>
          <cell r="Z14"/>
        </row>
        <row r="15">
          <cell r="D15"/>
          <cell r="E15"/>
          <cell r="F15"/>
          <cell r="G15"/>
          <cell r="H15"/>
          <cell r="J15"/>
          <cell r="K15"/>
          <cell r="L15"/>
          <cell r="M15"/>
          <cell r="N15"/>
          <cell r="P15">
            <v>14</v>
          </cell>
          <cell r="Q15">
            <v>1154</v>
          </cell>
          <cell r="R15">
            <v>40</v>
          </cell>
          <cell r="S15">
            <v>82</v>
          </cell>
          <cell r="T15">
            <v>200</v>
          </cell>
          <cell r="V15"/>
          <cell r="W15"/>
          <cell r="X15"/>
          <cell r="Y15"/>
          <cell r="Z15"/>
        </row>
        <row r="16">
          <cell r="D16"/>
          <cell r="E16"/>
          <cell r="F16"/>
          <cell r="G16"/>
          <cell r="J16"/>
          <cell r="K16"/>
          <cell r="L16"/>
          <cell r="M16"/>
          <cell r="P16">
            <v>1278</v>
          </cell>
          <cell r="Q16">
            <v>205</v>
          </cell>
          <cell r="R16">
            <v>3</v>
          </cell>
          <cell r="S16">
            <v>4</v>
          </cell>
          <cell r="V16"/>
          <cell r="W16"/>
          <cell r="X16"/>
          <cell r="Y16"/>
        </row>
        <row r="17">
          <cell r="D17"/>
          <cell r="E17"/>
          <cell r="F17"/>
          <cell r="G17"/>
          <cell r="H17"/>
          <cell r="J17"/>
          <cell r="K17"/>
          <cell r="L17"/>
          <cell r="M17"/>
          <cell r="N17"/>
          <cell r="P17">
            <v>169</v>
          </cell>
          <cell r="Q17">
            <v>17</v>
          </cell>
          <cell r="R17">
            <v>0</v>
          </cell>
          <cell r="S17">
            <v>0</v>
          </cell>
          <cell r="T17">
            <v>1304</v>
          </cell>
          <cell r="V17"/>
          <cell r="W17"/>
          <cell r="X17"/>
          <cell r="Y17"/>
          <cell r="Z17"/>
        </row>
        <row r="18">
          <cell r="D18"/>
          <cell r="E18"/>
          <cell r="F18"/>
          <cell r="G18"/>
          <cell r="H18"/>
          <cell r="J18"/>
          <cell r="K18"/>
          <cell r="L18"/>
          <cell r="M18"/>
          <cell r="N18"/>
          <cell r="P18">
            <v>1087</v>
          </cell>
          <cell r="Q18">
            <v>197</v>
          </cell>
          <cell r="R18">
            <v>3</v>
          </cell>
          <cell r="S18">
            <v>3</v>
          </cell>
          <cell r="T18">
            <v>200</v>
          </cell>
          <cell r="V18"/>
          <cell r="W18"/>
          <cell r="X18"/>
          <cell r="Y18"/>
          <cell r="Z18"/>
        </row>
        <row r="19">
          <cell r="D19"/>
          <cell r="E19"/>
          <cell r="F19"/>
          <cell r="J19"/>
          <cell r="K19"/>
          <cell r="L19"/>
          <cell r="P19">
            <v>1</v>
          </cell>
          <cell r="Q19">
            <v>927</v>
          </cell>
          <cell r="R19">
            <v>562</v>
          </cell>
          <cell r="V19"/>
          <cell r="W19"/>
          <cell r="X19"/>
        </row>
        <row r="20">
          <cell r="D20"/>
          <cell r="E20"/>
          <cell r="J20"/>
          <cell r="K20"/>
          <cell r="P20">
            <v>6</v>
          </cell>
          <cell r="Q20">
            <v>1484</v>
          </cell>
          <cell r="V20"/>
          <cell r="W20"/>
        </row>
        <row r="21">
          <cell r="D21"/>
          <cell r="E21"/>
          <cell r="J21"/>
          <cell r="K21"/>
          <cell r="P21">
            <v>6</v>
          </cell>
          <cell r="Q21">
            <v>1484</v>
          </cell>
          <cell r="V21"/>
          <cell r="W21"/>
        </row>
        <row r="22">
          <cell r="D22"/>
          <cell r="E22"/>
          <cell r="J22"/>
          <cell r="K22"/>
          <cell r="P22">
            <v>10</v>
          </cell>
          <cell r="Q22">
            <v>1480</v>
          </cell>
          <cell r="V22"/>
          <cell r="W22"/>
        </row>
        <row r="23">
          <cell r="D23"/>
          <cell r="E23"/>
          <cell r="J23"/>
          <cell r="K23"/>
          <cell r="P23">
            <v>7</v>
          </cell>
          <cell r="Q23">
            <v>1483</v>
          </cell>
          <cell r="V23"/>
          <cell r="W23"/>
        </row>
        <row r="24">
          <cell r="D24"/>
          <cell r="E24"/>
          <cell r="J24"/>
          <cell r="K24"/>
          <cell r="P24">
            <v>7</v>
          </cell>
          <cell r="Q24">
            <v>1483</v>
          </cell>
          <cell r="V24"/>
          <cell r="W24"/>
        </row>
        <row r="25">
          <cell r="D25"/>
          <cell r="E25"/>
          <cell r="F25"/>
          <cell r="J25"/>
          <cell r="K25"/>
          <cell r="L25"/>
          <cell r="P25">
            <v>162</v>
          </cell>
          <cell r="Q25">
            <v>442</v>
          </cell>
          <cell r="R25">
            <v>886</v>
          </cell>
          <cell r="V25"/>
          <cell r="W25"/>
          <cell r="X25"/>
        </row>
        <row r="26">
          <cell r="D26"/>
          <cell r="E26"/>
          <cell r="J26"/>
          <cell r="K26"/>
          <cell r="P26">
            <v>7</v>
          </cell>
          <cell r="Q26">
            <v>1483</v>
          </cell>
          <cell r="V26"/>
          <cell r="W26"/>
        </row>
        <row r="27">
          <cell r="D27"/>
          <cell r="E27"/>
          <cell r="J27"/>
          <cell r="K27"/>
          <cell r="P27">
            <v>6</v>
          </cell>
          <cell r="Q27">
            <v>1484</v>
          </cell>
          <cell r="V27"/>
          <cell r="W27"/>
        </row>
        <row r="28">
          <cell r="D28"/>
          <cell r="E28"/>
          <cell r="J28"/>
          <cell r="K28"/>
          <cell r="P28">
            <v>8</v>
          </cell>
          <cell r="Q28">
            <v>1482</v>
          </cell>
          <cell r="V28"/>
          <cell r="W28"/>
        </row>
        <row r="30">
          <cell r="D30"/>
          <cell r="E30"/>
          <cell r="F30"/>
          <cell r="G30"/>
          <cell r="J30"/>
          <cell r="K30"/>
          <cell r="L30"/>
          <cell r="M30"/>
          <cell r="P30">
            <v>61</v>
          </cell>
          <cell r="Q30">
            <v>1352</v>
          </cell>
          <cell r="R30">
            <v>74</v>
          </cell>
          <cell r="S30">
            <v>3</v>
          </cell>
          <cell r="V30"/>
          <cell r="W30"/>
          <cell r="X30"/>
          <cell r="Y30"/>
        </row>
        <row r="31">
          <cell r="D31"/>
          <cell r="E31"/>
          <cell r="J31"/>
          <cell r="K31"/>
          <cell r="P31">
            <v>16</v>
          </cell>
          <cell r="Q31">
            <v>1474</v>
          </cell>
          <cell r="V31"/>
          <cell r="W31"/>
        </row>
        <row r="32">
          <cell r="D32"/>
          <cell r="E32"/>
          <cell r="F32"/>
          <cell r="J32"/>
          <cell r="K32"/>
          <cell r="L32"/>
          <cell r="P32">
            <v>1065</v>
          </cell>
          <cell r="Q32">
            <v>425</v>
          </cell>
          <cell r="R32">
            <v>0</v>
          </cell>
          <cell r="V32"/>
          <cell r="W32"/>
          <cell r="X32"/>
        </row>
        <row r="33">
          <cell r="D33"/>
          <cell r="E33"/>
          <cell r="F33"/>
          <cell r="J33"/>
          <cell r="K33"/>
          <cell r="L33"/>
          <cell r="P33">
            <v>251</v>
          </cell>
          <cell r="Q33">
            <v>1239</v>
          </cell>
          <cell r="R33">
            <v>0</v>
          </cell>
          <cell r="V33"/>
          <cell r="W33"/>
          <cell r="X33"/>
        </row>
        <row r="34">
          <cell r="D34"/>
          <cell r="E34"/>
          <cell r="F34"/>
          <cell r="J34"/>
          <cell r="K34"/>
          <cell r="L34"/>
          <cell r="P34">
            <v>0</v>
          </cell>
          <cell r="Q34">
            <v>1490</v>
          </cell>
          <cell r="R34">
            <v>0</v>
          </cell>
          <cell r="V34"/>
          <cell r="W34"/>
          <cell r="X34"/>
        </row>
        <row r="35">
          <cell r="D35"/>
          <cell r="E35"/>
          <cell r="J35"/>
          <cell r="K35"/>
          <cell r="P35">
            <v>0</v>
          </cell>
          <cell r="Q35">
            <v>1490</v>
          </cell>
          <cell r="V35"/>
          <cell r="W35"/>
        </row>
        <row r="36">
          <cell r="D36"/>
          <cell r="E36"/>
          <cell r="J36"/>
          <cell r="K36"/>
          <cell r="P36">
            <v>0</v>
          </cell>
          <cell r="Q36">
            <v>1490</v>
          </cell>
          <cell r="V36"/>
          <cell r="W36"/>
        </row>
        <row r="37">
          <cell r="D37"/>
          <cell r="E37"/>
          <cell r="J37"/>
          <cell r="K37"/>
          <cell r="P37">
            <v>13</v>
          </cell>
          <cell r="Q37">
            <v>1477</v>
          </cell>
          <cell r="V37"/>
          <cell r="W37"/>
        </row>
        <row r="39">
          <cell r="D39"/>
          <cell r="E39"/>
          <cell r="F39"/>
          <cell r="J39"/>
          <cell r="K39"/>
          <cell r="L39"/>
          <cell r="P39">
            <v>99</v>
          </cell>
          <cell r="Q39">
            <v>1112</v>
          </cell>
          <cell r="R39">
            <v>279</v>
          </cell>
          <cell r="V39"/>
          <cell r="W39"/>
          <cell r="X39"/>
        </row>
        <row r="40">
          <cell r="D40"/>
          <cell r="E40"/>
          <cell r="F40"/>
          <cell r="J40"/>
          <cell r="K40"/>
          <cell r="L40"/>
          <cell r="P40">
            <v>4</v>
          </cell>
          <cell r="Q40">
            <v>1173</v>
          </cell>
          <cell r="R40">
            <v>313</v>
          </cell>
          <cell r="V40"/>
          <cell r="W40"/>
          <cell r="X40"/>
        </row>
        <row r="41">
          <cell r="D41"/>
          <cell r="E41"/>
          <cell r="F41"/>
          <cell r="J41"/>
          <cell r="K41"/>
          <cell r="L41"/>
          <cell r="P41">
            <v>1</v>
          </cell>
          <cell r="Q41">
            <v>53</v>
          </cell>
          <cell r="R41">
            <v>1436</v>
          </cell>
          <cell r="V41"/>
          <cell r="W41"/>
          <cell r="X41"/>
        </row>
        <row r="42">
          <cell r="D42"/>
          <cell r="E42"/>
          <cell r="F42"/>
          <cell r="J42"/>
          <cell r="K42"/>
          <cell r="L42"/>
          <cell r="P42">
            <v>0</v>
          </cell>
          <cell r="Q42">
            <v>1145</v>
          </cell>
          <cell r="R42">
            <v>345</v>
          </cell>
          <cell r="V42"/>
          <cell r="W42"/>
          <cell r="X42"/>
        </row>
        <row r="43">
          <cell r="D43"/>
          <cell r="E43"/>
          <cell r="F43"/>
          <cell r="J43"/>
          <cell r="K43"/>
          <cell r="L43"/>
          <cell r="P43">
            <v>7</v>
          </cell>
          <cell r="Q43">
            <v>193</v>
          </cell>
          <cell r="R43">
            <v>1290</v>
          </cell>
          <cell r="V43"/>
          <cell r="W43"/>
          <cell r="X43"/>
        </row>
        <row r="44">
          <cell r="D44"/>
          <cell r="E44"/>
          <cell r="J44"/>
          <cell r="K44"/>
          <cell r="P44">
            <v>0</v>
          </cell>
          <cell r="Q44">
            <v>1490</v>
          </cell>
          <cell r="V44"/>
          <cell r="W44"/>
        </row>
        <row r="45">
          <cell r="D45"/>
          <cell r="E45"/>
          <cell r="J45"/>
          <cell r="K45"/>
          <cell r="P45">
            <v>128</v>
          </cell>
          <cell r="Q45">
            <v>1362</v>
          </cell>
          <cell r="V45"/>
          <cell r="W45"/>
        </row>
        <row r="47">
          <cell r="D47"/>
          <cell r="E47"/>
          <cell r="F47"/>
          <cell r="J47"/>
          <cell r="K47"/>
          <cell r="L47"/>
          <cell r="P47">
            <v>0</v>
          </cell>
          <cell r="Q47">
            <v>0</v>
          </cell>
          <cell r="R47">
            <v>1490</v>
          </cell>
          <cell r="V47"/>
          <cell r="W47"/>
          <cell r="X47"/>
        </row>
        <row r="48">
          <cell r="D48"/>
          <cell r="E48"/>
          <cell r="F48"/>
          <cell r="J48"/>
          <cell r="K48"/>
          <cell r="L48"/>
          <cell r="P48">
            <v>0</v>
          </cell>
          <cell r="Q48">
            <v>23</v>
          </cell>
          <cell r="R48">
            <v>1467</v>
          </cell>
          <cell r="V48"/>
          <cell r="W48"/>
          <cell r="X48"/>
        </row>
        <row r="49">
          <cell r="D49"/>
          <cell r="E49"/>
          <cell r="F49"/>
          <cell r="J49"/>
          <cell r="K49"/>
          <cell r="L49"/>
          <cell r="P49">
            <v>0</v>
          </cell>
          <cell r="Q49">
            <v>0</v>
          </cell>
          <cell r="R49">
            <v>1490</v>
          </cell>
          <cell r="V49"/>
          <cell r="W49"/>
          <cell r="X49"/>
        </row>
        <row r="51">
          <cell r="D51"/>
          <cell r="E51"/>
          <cell r="F51"/>
          <cell r="J51"/>
          <cell r="K51"/>
          <cell r="L51"/>
          <cell r="P51">
            <v>9</v>
          </cell>
          <cell r="Q51">
            <v>1481</v>
          </cell>
          <cell r="R51">
            <v>0</v>
          </cell>
          <cell r="V51"/>
          <cell r="W51"/>
          <cell r="X51"/>
        </row>
        <row r="52">
          <cell r="D52"/>
          <cell r="E52"/>
          <cell r="F52"/>
          <cell r="J52"/>
          <cell r="K52"/>
          <cell r="L52"/>
          <cell r="P52">
            <v>228</v>
          </cell>
          <cell r="Q52">
            <v>1260</v>
          </cell>
          <cell r="R52">
            <v>2</v>
          </cell>
          <cell r="V52"/>
          <cell r="W52"/>
          <cell r="X52"/>
        </row>
        <row r="53">
          <cell r="D53"/>
          <cell r="E53"/>
          <cell r="F53"/>
          <cell r="J53"/>
          <cell r="K53"/>
          <cell r="L53"/>
          <cell r="P53">
            <v>39</v>
          </cell>
          <cell r="Q53">
            <v>1243</v>
          </cell>
          <cell r="R53">
            <v>208</v>
          </cell>
          <cell r="V53"/>
          <cell r="W53"/>
          <cell r="X53"/>
        </row>
        <row r="54">
          <cell r="D54"/>
          <cell r="E54"/>
          <cell r="F54"/>
          <cell r="J54"/>
          <cell r="K54"/>
          <cell r="L54"/>
          <cell r="P54">
            <v>0</v>
          </cell>
          <cell r="Q54">
            <v>1490</v>
          </cell>
          <cell r="R54">
            <v>0</v>
          </cell>
          <cell r="V54"/>
          <cell r="W54"/>
          <cell r="X54"/>
        </row>
        <row r="55">
          <cell r="D55"/>
          <cell r="E55"/>
          <cell r="J55"/>
          <cell r="K55"/>
          <cell r="P55">
            <v>4</v>
          </cell>
          <cell r="Q55">
            <v>1486</v>
          </cell>
          <cell r="V55"/>
          <cell r="W55"/>
        </row>
        <row r="57">
          <cell r="D57"/>
          <cell r="E57"/>
          <cell r="J57"/>
          <cell r="K57"/>
          <cell r="P57">
            <v>0</v>
          </cell>
          <cell r="Q57">
            <v>1490</v>
          </cell>
          <cell r="V57"/>
          <cell r="W57"/>
        </row>
        <row r="58">
          <cell r="D58"/>
          <cell r="E58"/>
          <cell r="J58"/>
          <cell r="K58"/>
          <cell r="P58">
            <v>1405</v>
          </cell>
          <cell r="Q58">
            <v>85</v>
          </cell>
          <cell r="V58"/>
          <cell r="W58"/>
        </row>
        <row r="59">
          <cell r="D59"/>
          <cell r="E59"/>
          <cell r="F59"/>
          <cell r="J59"/>
          <cell r="K59"/>
          <cell r="L59"/>
          <cell r="P59">
            <v>0</v>
          </cell>
          <cell r="Q59">
            <v>1490</v>
          </cell>
          <cell r="R59">
            <v>0</v>
          </cell>
          <cell r="V59"/>
          <cell r="W59"/>
          <cell r="X59"/>
        </row>
        <row r="60">
          <cell r="D60"/>
          <cell r="E60"/>
          <cell r="J60"/>
          <cell r="K60"/>
          <cell r="P60">
            <v>0</v>
          </cell>
          <cell r="Q60">
            <v>1490</v>
          </cell>
          <cell r="V60"/>
          <cell r="W60"/>
        </row>
        <row r="61">
          <cell r="D61"/>
          <cell r="E61"/>
          <cell r="F61"/>
          <cell r="G61"/>
          <cell r="H61"/>
          <cell r="J61"/>
          <cell r="K61"/>
          <cell r="L61"/>
          <cell r="M61"/>
          <cell r="N61"/>
          <cell r="P61">
            <v>19</v>
          </cell>
          <cell r="Q61">
            <v>496</v>
          </cell>
          <cell r="R61">
            <v>20</v>
          </cell>
          <cell r="S61">
            <v>8</v>
          </cell>
          <cell r="T61">
            <v>947</v>
          </cell>
          <cell r="V61"/>
          <cell r="W61"/>
          <cell r="X61"/>
          <cell r="Y61"/>
          <cell r="Z61"/>
        </row>
        <row r="62">
          <cell r="D62"/>
          <cell r="E62"/>
          <cell r="F62"/>
          <cell r="J62"/>
          <cell r="K62"/>
          <cell r="L62"/>
          <cell r="P62">
            <v>2</v>
          </cell>
          <cell r="Q62">
            <v>491</v>
          </cell>
          <cell r="R62">
            <v>997</v>
          </cell>
          <cell r="V62"/>
          <cell r="W62"/>
          <cell r="X62"/>
        </row>
        <row r="63">
          <cell r="D63"/>
          <cell r="E63"/>
          <cell r="F63"/>
          <cell r="J63"/>
          <cell r="K63"/>
          <cell r="L63"/>
          <cell r="P63">
            <v>0</v>
          </cell>
          <cell r="Q63">
            <v>34</v>
          </cell>
          <cell r="R63">
            <v>1456</v>
          </cell>
          <cell r="V63"/>
          <cell r="W63"/>
          <cell r="X63"/>
        </row>
        <row r="64">
          <cell r="D64"/>
          <cell r="E64"/>
          <cell r="J64"/>
          <cell r="K64"/>
          <cell r="P64">
            <v>1</v>
          </cell>
          <cell r="Q64">
            <v>1489</v>
          </cell>
          <cell r="V64"/>
          <cell r="W64"/>
        </row>
        <row r="66">
          <cell r="D66"/>
          <cell r="E66"/>
          <cell r="J66"/>
          <cell r="K66"/>
          <cell r="P66">
            <v>7</v>
          </cell>
          <cell r="Q66">
            <v>1483</v>
          </cell>
          <cell r="V66"/>
          <cell r="W66"/>
        </row>
      </sheetData>
      <sheetData sheetId="6"/>
      <sheetData sheetId="7">
        <row r="7">
          <cell r="D7"/>
          <cell r="K7"/>
          <cell r="R7"/>
        </row>
        <row r="9">
          <cell r="D9"/>
          <cell r="E9"/>
          <cell r="F9"/>
          <cell r="J9"/>
          <cell r="K9"/>
          <cell r="L9"/>
          <cell r="P9"/>
          <cell r="Q9"/>
          <cell r="R9"/>
        </row>
        <row r="10">
          <cell r="D10"/>
          <cell r="E10"/>
          <cell r="J10"/>
          <cell r="K10"/>
          <cell r="P10"/>
          <cell r="Q10"/>
        </row>
        <row r="11">
          <cell r="D11"/>
          <cell r="E11"/>
          <cell r="F11"/>
          <cell r="G11"/>
          <cell r="J11"/>
          <cell r="K11"/>
          <cell r="L11"/>
          <cell r="M11"/>
          <cell r="P11"/>
          <cell r="Q11"/>
          <cell r="R11"/>
          <cell r="S11"/>
        </row>
        <row r="12">
          <cell r="D12"/>
          <cell r="E12"/>
          <cell r="J12"/>
          <cell r="K12"/>
          <cell r="P12"/>
          <cell r="Q12"/>
        </row>
        <row r="14">
          <cell r="D14"/>
          <cell r="E14"/>
          <cell r="F14"/>
          <cell r="G14"/>
          <cell r="J14"/>
          <cell r="K14"/>
          <cell r="L14"/>
          <cell r="M14"/>
          <cell r="P14"/>
          <cell r="Q14"/>
          <cell r="R14"/>
          <cell r="S14"/>
        </row>
        <row r="15">
          <cell r="D15"/>
          <cell r="E15"/>
          <cell r="F15"/>
          <cell r="G15"/>
          <cell r="H15"/>
          <cell r="J15"/>
          <cell r="K15"/>
          <cell r="L15"/>
          <cell r="M15"/>
          <cell r="N15"/>
          <cell r="P15"/>
          <cell r="Q15"/>
          <cell r="R15"/>
          <cell r="S15"/>
          <cell r="T15"/>
        </row>
        <row r="16">
          <cell r="D16"/>
          <cell r="E16"/>
          <cell r="F16"/>
          <cell r="G16"/>
          <cell r="H16"/>
          <cell r="J16"/>
          <cell r="K16"/>
          <cell r="L16"/>
          <cell r="M16"/>
          <cell r="N16"/>
          <cell r="P16"/>
          <cell r="Q16"/>
          <cell r="R16"/>
          <cell r="S16"/>
          <cell r="T16"/>
        </row>
        <row r="17">
          <cell r="D17"/>
          <cell r="E17"/>
          <cell r="J17"/>
          <cell r="K17"/>
          <cell r="P17"/>
          <cell r="Q17"/>
        </row>
        <row r="18">
          <cell r="D18"/>
          <cell r="E18"/>
          <cell r="J18"/>
          <cell r="K18"/>
          <cell r="P18"/>
          <cell r="Q18"/>
        </row>
        <row r="19">
          <cell r="D19"/>
          <cell r="E19"/>
          <cell r="J19"/>
          <cell r="K19"/>
          <cell r="P19"/>
          <cell r="Q19"/>
        </row>
        <row r="20">
          <cell r="D20"/>
          <cell r="E20"/>
          <cell r="J20"/>
          <cell r="K20"/>
          <cell r="P20"/>
          <cell r="Q20"/>
        </row>
        <row r="21">
          <cell r="D21"/>
          <cell r="E21"/>
          <cell r="J21"/>
          <cell r="K21"/>
          <cell r="P21"/>
          <cell r="Q21"/>
        </row>
        <row r="22">
          <cell r="D22"/>
          <cell r="E22"/>
          <cell r="F22"/>
          <cell r="J22"/>
          <cell r="K22"/>
          <cell r="L22"/>
          <cell r="P22"/>
          <cell r="Q22"/>
          <cell r="R22"/>
        </row>
        <row r="23">
          <cell r="D23"/>
          <cell r="E23"/>
          <cell r="J23"/>
          <cell r="K23"/>
          <cell r="P23"/>
          <cell r="Q23"/>
        </row>
        <row r="25">
          <cell r="D25"/>
          <cell r="E25"/>
          <cell r="F25"/>
          <cell r="J25"/>
          <cell r="K25"/>
          <cell r="L25"/>
          <cell r="P25"/>
          <cell r="Q25"/>
          <cell r="R25"/>
        </row>
        <row r="26">
          <cell r="D26"/>
          <cell r="E26"/>
          <cell r="F26"/>
          <cell r="J26"/>
          <cell r="K26"/>
          <cell r="L26"/>
          <cell r="P26"/>
          <cell r="Q26"/>
          <cell r="R26"/>
        </row>
        <row r="27">
          <cell r="D27"/>
          <cell r="E27"/>
          <cell r="F27"/>
          <cell r="J27"/>
          <cell r="K27"/>
          <cell r="L27"/>
          <cell r="P27"/>
          <cell r="Q27"/>
          <cell r="R27"/>
        </row>
        <row r="28">
          <cell r="D28"/>
          <cell r="E28"/>
          <cell r="J28"/>
          <cell r="K28"/>
          <cell r="P28"/>
          <cell r="Q28"/>
        </row>
        <row r="30">
          <cell r="D30"/>
          <cell r="E30"/>
          <cell r="J30"/>
          <cell r="K30"/>
          <cell r="P30"/>
          <cell r="Q30"/>
        </row>
        <row r="31">
          <cell r="D31"/>
          <cell r="E31"/>
          <cell r="J31"/>
          <cell r="K31"/>
          <cell r="P31"/>
          <cell r="Q31"/>
        </row>
        <row r="32">
          <cell r="D32"/>
          <cell r="E32"/>
          <cell r="J32"/>
          <cell r="K32"/>
          <cell r="P32"/>
          <cell r="Q32"/>
        </row>
        <row r="34">
          <cell r="D34"/>
          <cell r="E34"/>
          <cell r="J34"/>
          <cell r="K34"/>
          <cell r="P34"/>
          <cell r="Q34"/>
        </row>
      </sheetData>
      <sheetData sheetId="8"/>
      <sheetData sheetId="9">
        <row r="7">
          <cell r="D7"/>
          <cell r="K7"/>
          <cell r="R7"/>
        </row>
        <row r="9">
          <cell r="D9"/>
          <cell r="E9"/>
          <cell r="F9"/>
          <cell r="J9"/>
          <cell r="K9"/>
          <cell r="L9"/>
          <cell r="P9"/>
          <cell r="Q9"/>
          <cell r="R9"/>
        </row>
        <row r="10">
          <cell r="D10"/>
          <cell r="E10"/>
          <cell r="J10"/>
          <cell r="K10"/>
          <cell r="P10"/>
          <cell r="Q10"/>
        </row>
        <row r="11">
          <cell r="D11"/>
          <cell r="E11"/>
          <cell r="F11"/>
          <cell r="G11"/>
          <cell r="J11"/>
          <cell r="K11"/>
          <cell r="L11"/>
          <cell r="M11"/>
          <cell r="P11"/>
          <cell r="Q11"/>
          <cell r="R11"/>
          <cell r="S11"/>
        </row>
        <row r="12">
          <cell r="D12"/>
          <cell r="E12"/>
          <cell r="J12"/>
          <cell r="K12"/>
          <cell r="P12"/>
          <cell r="Q12"/>
        </row>
        <row r="14">
          <cell r="D14"/>
          <cell r="E14"/>
          <cell r="F14"/>
          <cell r="G14"/>
          <cell r="J14"/>
          <cell r="K14"/>
          <cell r="L14"/>
          <cell r="M14"/>
          <cell r="P14"/>
          <cell r="Q14"/>
          <cell r="R14"/>
          <cell r="S14"/>
        </row>
        <row r="15">
          <cell r="D15"/>
          <cell r="E15"/>
          <cell r="F15"/>
          <cell r="G15"/>
          <cell r="H15"/>
          <cell r="J15"/>
          <cell r="K15"/>
          <cell r="L15"/>
          <cell r="M15"/>
          <cell r="N15"/>
          <cell r="P15"/>
          <cell r="Q15"/>
          <cell r="R15"/>
          <cell r="S15"/>
          <cell r="T15"/>
        </row>
        <row r="16">
          <cell r="D16"/>
          <cell r="E16"/>
          <cell r="F16"/>
          <cell r="G16"/>
          <cell r="H16"/>
          <cell r="J16"/>
          <cell r="K16"/>
          <cell r="L16"/>
          <cell r="M16"/>
          <cell r="N16"/>
          <cell r="P16"/>
          <cell r="Q16"/>
          <cell r="R16"/>
          <cell r="S16"/>
          <cell r="T16"/>
        </row>
        <row r="17">
          <cell r="D17"/>
          <cell r="E17"/>
          <cell r="J17"/>
          <cell r="K17"/>
          <cell r="P17"/>
          <cell r="Q17"/>
        </row>
        <row r="18">
          <cell r="D18"/>
          <cell r="E18"/>
          <cell r="J18"/>
          <cell r="K18"/>
          <cell r="P18"/>
          <cell r="Q18"/>
        </row>
        <row r="19">
          <cell r="D19"/>
          <cell r="E19"/>
          <cell r="J19"/>
          <cell r="K19"/>
          <cell r="P19"/>
          <cell r="Q19"/>
        </row>
        <row r="20">
          <cell r="D20"/>
          <cell r="E20"/>
          <cell r="J20"/>
          <cell r="K20"/>
          <cell r="P20"/>
          <cell r="Q20"/>
        </row>
        <row r="21">
          <cell r="D21"/>
          <cell r="E21"/>
          <cell r="J21"/>
          <cell r="K21"/>
          <cell r="P21"/>
          <cell r="Q21"/>
        </row>
        <row r="22">
          <cell r="D22"/>
          <cell r="E22"/>
          <cell r="F22"/>
          <cell r="J22"/>
          <cell r="K22"/>
          <cell r="L22"/>
          <cell r="P22"/>
          <cell r="Q22"/>
          <cell r="R22"/>
        </row>
        <row r="23">
          <cell r="D23"/>
          <cell r="E23"/>
          <cell r="J23"/>
          <cell r="K23"/>
          <cell r="P23"/>
          <cell r="Q23"/>
        </row>
        <row r="25">
          <cell r="D25"/>
          <cell r="E25"/>
          <cell r="F25"/>
          <cell r="J25"/>
          <cell r="K25"/>
          <cell r="L25"/>
          <cell r="P25"/>
          <cell r="Q25"/>
          <cell r="R25"/>
        </row>
        <row r="26">
          <cell r="D26"/>
          <cell r="E26"/>
          <cell r="F26"/>
          <cell r="J26"/>
          <cell r="K26"/>
          <cell r="L26"/>
          <cell r="P26"/>
          <cell r="Q26"/>
          <cell r="R26"/>
        </row>
        <row r="27">
          <cell r="D27"/>
          <cell r="E27"/>
          <cell r="F27"/>
          <cell r="J27"/>
          <cell r="K27"/>
          <cell r="L27"/>
          <cell r="P27"/>
          <cell r="Q27"/>
          <cell r="R27"/>
        </row>
        <row r="28">
          <cell r="D28"/>
          <cell r="E28"/>
          <cell r="J28"/>
          <cell r="K28"/>
          <cell r="P28"/>
          <cell r="Q28"/>
        </row>
        <row r="30">
          <cell r="D30"/>
          <cell r="E30"/>
          <cell r="J30"/>
          <cell r="K30"/>
          <cell r="P30"/>
          <cell r="Q30"/>
        </row>
        <row r="31">
          <cell r="D31"/>
          <cell r="E31"/>
          <cell r="J31"/>
          <cell r="K31"/>
          <cell r="P31"/>
          <cell r="Q31"/>
        </row>
        <row r="32">
          <cell r="D32"/>
          <cell r="E32"/>
          <cell r="J32"/>
          <cell r="K32"/>
          <cell r="P32"/>
          <cell r="Q32"/>
        </row>
        <row r="34">
          <cell r="D34"/>
          <cell r="E34"/>
          <cell r="J34"/>
          <cell r="K34"/>
          <cell r="P34"/>
          <cell r="Q34"/>
        </row>
      </sheetData>
      <sheetData sheetId="10"/>
      <sheetData sheetId="11"/>
      <sheetData sheetId="12"/>
      <sheetData sheetId="13"/>
      <sheetData sheetId="14"/>
      <sheetData sheetId="15"/>
      <sheetData sheetId="16">
        <row r="9">
          <cell r="B9" t="str">
            <v>2221004RVIS03ZBFVY21</v>
          </cell>
        </row>
        <row r="14">
          <cell r="B14" t="str">
            <v>2022-01-31</v>
          </cell>
        </row>
        <row r="25">
          <cell r="B25">
            <v>2021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A6BD9-F911-46A3-88FD-8BA531444676}">
  <sheetPr>
    <tabColor rgb="FFFF0000"/>
    <pageSetUpPr fitToPage="1"/>
  </sheetPr>
  <dimension ref="A1:D38"/>
  <sheetViews>
    <sheetView showGridLines="0" tabSelected="1" zoomScaleNormal="100" workbookViewId="0">
      <selection activeCell="B12" sqref="B12"/>
    </sheetView>
  </sheetViews>
  <sheetFormatPr defaultColWidth="8.85546875" defaultRowHeight="12.75" x14ac:dyDescent="0.2"/>
  <cols>
    <col min="1" max="1" width="2.7109375" style="94" customWidth="1"/>
    <col min="2" max="2" width="169.140625" style="94" customWidth="1"/>
    <col min="3" max="3" width="8.85546875" style="94"/>
    <col min="4" max="4" width="3.28515625" style="96" customWidth="1"/>
    <col min="5" max="5" width="8.85546875" style="94"/>
    <col min="6" max="6" width="11.28515625" style="94" bestFit="1" customWidth="1"/>
    <col min="7" max="16384" width="8.85546875" style="94"/>
  </cols>
  <sheetData>
    <row r="1" spans="1:4" ht="14.25" x14ac:dyDescent="0.2">
      <c r="A1" s="91"/>
      <c r="B1" s="92"/>
      <c r="C1" s="92"/>
      <c r="D1" s="93"/>
    </row>
    <row r="2" spans="1:4" ht="54" customHeight="1" x14ac:dyDescent="0.2">
      <c r="A2" s="72"/>
      <c r="B2" s="176" t="s">
        <v>251</v>
      </c>
      <c r="C2" s="177"/>
      <c r="D2" s="73"/>
    </row>
    <row r="3" spans="1:4" x14ac:dyDescent="0.2">
      <c r="A3" s="72"/>
      <c r="B3" s="74"/>
      <c r="C3" s="74"/>
      <c r="D3" s="73"/>
    </row>
    <row r="4" spans="1:4" ht="87.75" customHeight="1" x14ac:dyDescent="0.2">
      <c r="A4" s="75"/>
      <c r="B4" s="178" t="s">
        <v>252</v>
      </c>
      <c r="C4" s="178"/>
      <c r="D4" s="73"/>
    </row>
    <row r="5" spans="1:4" x14ac:dyDescent="0.2">
      <c r="A5" s="95"/>
      <c r="B5" s="96"/>
      <c r="C5" s="96"/>
      <c r="D5" s="97"/>
    </row>
    <row r="6" spans="1:4" x14ac:dyDescent="0.2">
      <c r="A6" s="95"/>
      <c r="B6" s="96"/>
      <c r="C6" s="96"/>
      <c r="D6" s="97"/>
    </row>
    <row r="7" spans="1:4" x14ac:dyDescent="0.2">
      <c r="A7" s="95"/>
      <c r="B7" s="116" t="s">
        <v>177</v>
      </c>
      <c r="C7" s="96"/>
      <c r="D7" s="97"/>
    </row>
    <row r="8" spans="1:4" x14ac:dyDescent="0.2">
      <c r="A8" s="95"/>
      <c r="B8" s="117"/>
      <c r="C8" s="96"/>
      <c r="D8" s="97"/>
    </row>
    <row r="9" spans="1:4" x14ac:dyDescent="0.2">
      <c r="A9" s="95"/>
      <c r="B9" s="116"/>
      <c r="C9" s="96"/>
      <c r="D9" s="97"/>
    </row>
    <row r="10" spans="1:4" x14ac:dyDescent="0.2">
      <c r="A10" s="95"/>
      <c r="B10" s="116" t="s">
        <v>112</v>
      </c>
      <c r="C10" s="96"/>
      <c r="D10" s="97"/>
    </row>
    <row r="11" spans="1:4" x14ac:dyDescent="0.2">
      <c r="A11" s="95"/>
      <c r="B11" s="116" t="s">
        <v>176</v>
      </c>
      <c r="C11" s="96"/>
      <c r="D11" s="97"/>
    </row>
    <row r="12" spans="1:4" x14ac:dyDescent="0.2">
      <c r="A12" s="95"/>
      <c r="B12" s="116"/>
      <c r="C12" s="96"/>
      <c r="D12" s="97"/>
    </row>
    <row r="13" spans="1:4" x14ac:dyDescent="0.2">
      <c r="A13" s="95"/>
      <c r="B13" s="116" t="s">
        <v>172</v>
      </c>
      <c r="C13" s="96"/>
      <c r="D13" s="97"/>
    </row>
    <row r="14" spans="1:4" x14ac:dyDescent="0.2">
      <c r="A14" s="90"/>
      <c r="B14" s="116"/>
      <c r="C14" s="96"/>
      <c r="D14" s="97"/>
    </row>
    <row r="15" spans="1:4" ht="18" customHeight="1" x14ac:dyDescent="0.2">
      <c r="A15" s="95"/>
      <c r="B15" s="118" t="s">
        <v>250</v>
      </c>
      <c r="C15" s="96"/>
      <c r="D15" s="97"/>
    </row>
    <row r="16" spans="1:4" x14ac:dyDescent="0.2">
      <c r="A16" s="95"/>
      <c r="B16" s="116" t="s">
        <v>178</v>
      </c>
      <c r="C16" s="96"/>
      <c r="D16" s="97"/>
    </row>
    <row r="17" spans="1:4" x14ac:dyDescent="0.2">
      <c r="A17" s="95"/>
      <c r="B17" s="119" t="s">
        <v>63</v>
      </c>
      <c r="C17" s="96"/>
      <c r="D17" s="97"/>
    </row>
    <row r="18" spans="1:4" x14ac:dyDescent="0.2">
      <c r="A18" s="95"/>
      <c r="B18" s="116" t="s">
        <v>179</v>
      </c>
      <c r="C18" s="96"/>
      <c r="D18" s="97"/>
    </row>
    <row r="19" spans="1:4" x14ac:dyDescent="0.2">
      <c r="A19" s="95"/>
      <c r="B19" s="120" t="s">
        <v>173</v>
      </c>
      <c r="C19" s="96"/>
      <c r="D19" s="97"/>
    </row>
    <row r="20" spans="1:4" x14ac:dyDescent="0.2">
      <c r="A20" s="95"/>
      <c r="B20" s="116" t="s">
        <v>175</v>
      </c>
      <c r="C20" s="96"/>
      <c r="D20" s="97"/>
    </row>
    <row r="21" spans="1:4" x14ac:dyDescent="0.2">
      <c r="A21" s="95"/>
      <c r="B21" s="115" t="s">
        <v>174</v>
      </c>
      <c r="C21" s="96"/>
      <c r="D21" s="97"/>
    </row>
    <row r="22" spans="1:4" x14ac:dyDescent="0.2">
      <c r="A22" s="95"/>
      <c r="B22" s="118"/>
      <c r="C22" s="96"/>
      <c r="D22" s="97"/>
    </row>
    <row r="23" spans="1:4" x14ac:dyDescent="0.2">
      <c r="A23" s="95"/>
      <c r="B23" s="116" t="s">
        <v>196</v>
      </c>
      <c r="C23" s="96"/>
      <c r="D23" s="97"/>
    </row>
    <row r="24" spans="1:4" x14ac:dyDescent="0.2">
      <c r="A24" s="95"/>
      <c r="B24" s="116" t="s">
        <v>254</v>
      </c>
      <c r="C24" s="96"/>
      <c r="D24" s="97"/>
    </row>
    <row r="25" spans="1:4" x14ac:dyDescent="0.2">
      <c r="A25" s="95"/>
      <c r="B25" s="117" t="s">
        <v>248</v>
      </c>
      <c r="C25" s="96"/>
      <c r="D25" s="97"/>
    </row>
    <row r="26" spans="1:4" x14ac:dyDescent="0.2">
      <c r="A26" s="95"/>
      <c r="B26" s="121" t="s">
        <v>249</v>
      </c>
      <c r="C26" s="96"/>
      <c r="D26" s="97"/>
    </row>
    <row r="27" spans="1:4" ht="25.5" x14ac:dyDescent="0.2">
      <c r="A27" s="95"/>
      <c r="B27" s="121" t="s">
        <v>180</v>
      </c>
      <c r="C27" s="96"/>
      <c r="D27" s="97"/>
    </row>
    <row r="28" spans="1:4" x14ac:dyDescent="0.2">
      <c r="A28" s="95"/>
      <c r="B28" s="118"/>
      <c r="C28" s="96"/>
      <c r="D28" s="97"/>
    </row>
    <row r="29" spans="1:4" x14ac:dyDescent="0.2">
      <c r="A29" s="95"/>
      <c r="B29" s="118" t="s">
        <v>204</v>
      </c>
      <c r="C29" s="96"/>
      <c r="D29" s="97"/>
    </row>
    <row r="30" spans="1:4" ht="25.5" x14ac:dyDescent="0.2">
      <c r="A30" s="95"/>
      <c r="B30" s="122" t="s">
        <v>197</v>
      </c>
      <c r="C30" s="96"/>
      <c r="D30" s="97"/>
    </row>
    <row r="31" spans="1:4" x14ac:dyDescent="0.2">
      <c r="A31" s="95"/>
      <c r="B31" s="175" t="s">
        <v>253</v>
      </c>
      <c r="C31" s="96"/>
      <c r="D31" s="97"/>
    </row>
    <row r="32" spans="1:4" x14ac:dyDescent="0.2">
      <c r="A32" s="95"/>
      <c r="B32" s="96"/>
      <c r="C32" s="96"/>
      <c r="D32" s="97"/>
    </row>
    <row r="33" spans="1:4" ht="25.5" x14ac:dyDescent="0.2">
      <c r="A33" s="95"/>
      <c r="B33" s="118" t="s">
        <v>198</v>
      </c>
      <c r="C33" s="96"/>
      <c r="D33" s="97"/>
    </row>
    <row r="34" spans="1:4" x14ac:dyDescent="0.2">
      <c r="A34" s="95"/>
      <c r="B34" s="116" t="s">
        <v>195</v>
      </c>
      <c r="C34" s="96"/>
      <c r="D34" s="97"/>
    </row>
    <row r="35" spans="1:4" x14ac:dyDescent="0.2">
      <c r="A35" s="95"/>
      <c r="B35" s="116" t="s">
        <v>199</v>
      </c>
      <c r="C35" s="96"/>
      <c r="D35" s="97"/>
    </row>
    <row r="36" spans="1:4" x14ac:dyDescent="0.2">
      <c r="A36" s="95"/>
      <c r="C36" s="96"/>
      <c r="D36" s="97"/>
    </row>
    <row r="37" spans="1:4" x14ac:dyDescent="0.2">
      <c r="A37" s="95"/>
      <c r="C37" s="96"/>
      <c r="D37" s="97"/>
    </row>
    <row r="38" spans="1:4" x14ac:dyDescent="0.2">
      <c r="A38" s="98"/>
      <c r="B38" s="99"/>
      <c r="C38" s="99"/>
      <c r="D38" s="100"/>
    </row>
  </sheetData>
  <mergeCells count="2">
    <mergeCell ref="B2:C2"/>
    <mergeCell ref="B4:C4"/>
  </mergeCells>
  <pageMargins left="0.70866141732283472" right="0.70866141732283472" top="0.74803149606299213" bottom="0.74803149606299213"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B188E-72E0-4AE1-873A-E1E3230059F1}">
  <sheetPr>
    <tabColor theme="7" tint="0.79998168889431442"/>
  </sheetPr>
  <dimension ref="A1:CY75"/>
  <sheetViews>
    <sheetView showGridLines="0" zoomScaleNormal="100" workbookViewId="0">
      <selection activeCell="C59" sqref="C59"/>
    </sheetView>
  </sheetViews>
  <sheetFormatPr defaultColWidth="9.140625" defaultRowHeight="12.75" x14ac:dyDescent="0.2"/>
  <cols>
    <col min="1" max="1" width="2" style="102" customWidth="1"/>
    <col min="2" max="2" width="9.140625" style="102"/>
    <col min="3" max="3" width="73.42578125" style="102" customWidth="1"/>
    <col min="4" max="52" width="32" style="2" customWidth="1"/>
    <col min="53" max="53" width="32.28515625" style="2" customWidth="1"/>
    <col min="54" max="103" width="32.28515625" style="102" customWidth="1"/>
    <col min="104" max="16384" width="9.140625" style="102"/>
  </cols>
  <sheetData>
    <row r="1" spans="1:103" ht="20.25" x14ac:dyDescent="0.2">
      <c r="A1" s="101"/>
      <c r="C1" s="104" t="s">
        <v>247</v>
      </c>
      <c r="D1" s="123">
        <v>2023</v>
      </c>
    </row>
    <row r="2" spans="1:103" s="103" customFormat="1" x14ac:dyDescent="0.2">
      <c r="C2" s="104" t="s">
        <v>171</v>
      </c>
      <c r="D2" s="8">
        <v>1</v>
      </c>
      <c r="E2" s="8">
        <v>2</v>
      </c>
      <c r="F2" s="8">
        <v>3</v>
      </c>
      <c r="G2" s="8">
        <v>4</v>
      </c>
      <c r="H2" s="8">
        <v>5</v>
      </c>
      <c r="I2" s="8">
        <v>6</v>
      </c>
      <c r="J2" s="8">
        <v>7</v>
      </c>
      <c r="K2" s="8">
        <v>8</v>
      </c>
      <c r="L2" s="8">
        <v>9</v>
      </c>
      <c r="M2" s="8">
        <v>10</v>
      </c>
      <c r="N2" s="8">
        <v>11</v>
      </c>
      <c r="O2" s="8">
        <v>12</v>
      </c>
      <c r="P2" s="8">
        <v>13</v>
      </c>
      <c r="Q2" s="8">
        <v>14</v>
      </c>
      <c r="R2" s="8">
        <v>15</v>
      </c>
      <c r="S2" s="8">
        <v>16</v>
      </c>
      <c r="T2" s="8">
        <v>17</v>
      </c>
      <c r="U2" s="8">
        <v>18</v>
      </c>
      <c r="V2" s="8">
        <v>19</v>
      </c>
      <c r="W2" s="8">
        <v>20</v>
      </c>
      <c r="X2" s="8">
        <v>21</v>
      </c>
      <c r="Y2" s="8">
        <v>22</v>
      </c>
      <c r="Z2" s="8">
        <v>23</v>
      </c>
      <c r="AA2" s="8">
        <v>24</v>
      </c>
      <c r="AB2" s="8">
        <v>25</v>
      </c>
      <c r="AC2" s="8">
        <v>26</v>
      </c>
      <c r="AD2" s="8">
        <v>27</v>
      </c>
      <c r="AE2" s="8">
        <v>28</v>
      </c>
      <c r="AF2" s="8">
        <v>29</v>
      </c>
      <c r="AG2" s="8">
        <v>30</v>
      </c>
      <c r="AH2" s="8">
        <v>31</v>
      </c>
      <c r="AI2" s="8">
        <v>32</v>
      </c>
      <c r="AJ2" s="8">
        <v>33</v>
      </c>
      <c r="AK2" s="8">
        <v>34</v>
      </c>
      <c r="AL2" s="8">
        <v>35</v>
      </c>
      <c r="AM2" s="8">
        <v>36</v>
      </c>
      <c r="AN2" s="8">
        <v>37</v>
      </c>
      <c r="AO2" s="8">
        <v>38</v>
      </c>
      <c r="AP2" s="8">
        <v>39</v>
      </c>
      <c r="AQ2" s="8">
        <v>40</v>
      </c>
      <c r="AR2" s="8">
        <v>41</v>
      </c>
      <c r="AS2" s="8">
        <v>42</v>
      </c>
      <c r="AT2" s="8">
        <v>43</v>
      </c>
      <c r="AU2" s="8">
        <v>44</v>
      </c>
      <c r="AV2" s="8">
        <v>45</v>
      </c>
      <c r="AW2" s="8">
        <v>46</v>
      </c>
      <c r="AX2" s="8">
        <v>47</v>
      </c>
      <c r="AY2" s="8">
        <v>48</v>
      </c>
      <c r="AZ2" s="8">
        <v>49</v>
      </c>
      <c r="BA2" s="8">
        <v>50</v>
      </c>
      <c r="BB2" s="8">
        <v>51</v>
      </c>
      <c r="BC2" s="8">
        <v>52</v>
      </c>
      <c r="BD2" s="8">
        <v>53</v>
      </c>
      <c r="BE2" s="8">
        <v>54</v>
      </c>
      <c r="BF2" s="8">
        <v>55</v>
      </c>
      <c r="BG2" s="8">
        <v>56</v>
      </c>
      <c r="BH2" s="8">
        <v>57</v>
      </c>
      <c r="BI2" s="8">
        <v>58</v>
      </c>
      <c r="BJ2" s="8">
        <v>59</v>
      </c>
      <c r="BK2" s="8">
        <v>60</v>
      </c>
      <c r="BL2" s="8">
        <v>61</v>
      </c>
      <c r="BM2" s="8">
        <v>62</v>
      </c>
      <c r="BN2" s="8">
        <v>63</v>
      </c>
      <c r="BO2" s="8">
        <v>64</v>
      </c>
      <c r="BP2" s="8">
        <v>65</v>
      </c>
      <c r="BQ2" s="8">
        <v>66</v>
      </c>
      <c r="BR2" s="8">
        <v>67</v>
      </c>
      <c r="BS2" s="8">
        <v>68</v>
      </c>
      <c r="BT2" s="8">
        <v>69</v>
      </c>
      <c r="BU2" s="8">
        <v>70</v>
      </c>
      <c r="BV2" s="8">
        <v>71</v>
      </c>
      <c r="BW2" s="8">
        <v>72</v>
      </c>
      <c r="BX2" s="8">
        <v>73</v>
      </c>
      <c r="BY2" s="8">
        <v>74</v>
      </c>
      <c r="BZ2" s="8">
        <v>75</v>
      </c>
      <c r="CA2" s="8">
        <v>76</v>
      </c>
      <c r="CB2" s="8">
        <v>77</v>
      </c>
      <c r="CC2" s="8">
        <v>78</v>
      </c>
      <c r="CD2" s="8">
        <v>79</v>
      </c>
      <c r="CE2" s="8">
        <v>80</v>
      </c>
      <c r="CF2" s="8">
        <v>81</v>
      </c>
      <c r="CG2" s="8">
        <v>82</v>
      </c>
      <c r="CH2" s="8">
        <v>83</v>
      </c>
      <c r="CI2" s="8">
        <v>84</v>
      </c>
      <c r="CJ2" s="8">
        <v>85</v>
      </c>
      <c r="CK2" s="8">
        <v>86</v>
      </c>
      <c r="CL2" s="8">
        <v>87</v>
      </c>
      <c r="CM2" s="8">
        <v>88</v>
      </c>
      <c r="CN2" s="8">
        <v>89</v>
      </c>
      <c r="CO2" s="8">
        <v>90</v>
      </c>
      <c r="CP2" s="8">
        <v>91</v>
      </c>
      <c r="CQ2" s="8">
        <v>92</v>
      </c>
      <c r="CR2" s="8">
        <v>93</v>
      </c>
      <c r="CS2" s="8">
        <v>94</v>
      </c>
      <c r="CT2" s="8">
        <v>95</v>
      </c>
      <c r="CU2" s="8">
        <v>96</v>
      </c>
      <c r="CV2" s="8">
        <v>97</v>
      </c>
      <c r="CW2" s="8">
        <v>98</v>
      </c>
      <c r="CX2" s="8">
        <v>99</v>
      </c>
      <c r="CY2" s="8">
        <v>100</v>
      </c>
    </row>
    <row r="3" spans="1:103" x14ac:dyDescent="0.2">
      <c r="C3" s="5" t="s">
        <v>98</v>
      </c>
      <c r="D3" s="128"/>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1"/>
    </row>
    <row r="4" spans="1:103" x14ac:dyDescent="0.2">
      <c r="C4" s="6" t="s">
        <v>170</v>
      </c>
      <c r="D4" s="129"/>
      <c r="E4" s="114"/>
      <c r="F4" s="114"/>
      <c r="G4" s="114"/>
      <c r="H4" s="11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5"/>
    </row>
    <row r="5" spans="1:103" x14ac:dyDescent="0.2">
      <c r="C5" s="6" t="s">
        <v>194</v>
      </c>
      <c r="D5" s="130"/>
      <c r="E5" s="113"/>
      <c r="F5" s="113"/>
      <c r="G5" s="113"/>
      <c r="H5" s="113"/>
      <c r="I5" s="126"/>
      <c r="J5" s="126"/>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6"/>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7"/>
    </row>
    <row r="6" spans="1:103" ht="24" x14ac:dyDescent="0.2">
      <c r="C6" s="6" t="s">
        <v>193</v>
      </c>
      <c r="D6" s="140"/>
      <c r="E6" s="143"/>
      <c r="F6" s="143"/>
      <c r="G6" s="143"/>
      <c r="H6" s="144"/>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6"/>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7"/>
    </row>
    <row r="7" spans="1:103" x14ac:dyDescent="0.2">
      <c r="C7" s="6" t="s">
        <v>187</v>
      </c>
      <c r="D7" s="141" t="s">
        <v>189</v>
      </c>
      <c r="E7" s="148"/>
      <c r="F7" s="149"/>
      <c r="G7" s="148"/>
      <c r="H7" s="14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50"/>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51"/>
    </row>
    <row r="8" spans="1:103" x14ac:dyDescent="0.2">
      <c r="C8" s="6" t="s">
        <v>188</v>
      </c>
      <c r="D8" s="142" t="s">
        <v>190</v>
      </c>
      <c r="E8" s="148"/>
      <c r="F8" s="148"/>
      <c r="G8" s="148"/>
      <c r="H8" s="148"/>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2"/>
    </row>
    <row r="9" spans="1:103" ht="48" x14ac:dyDescent="0.2">
      <c r="C9" s="6" t="s">
        <v>184</v>
      </c>
      <c r="D9" s="141" t="s">
        <v>191</v>
      </c>
      <c r="E9" s="148"/>
      <c r="F9" s="149"/>
      <c r="G9" s="148"/>
      <c r="H9" s="14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50"/>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51"/>
    </row>
    <row r="10" spans="1:103" ht="87.75" customHeight="1" x14ac:dyDescent="0.2">
      <c r="C10" s="6" t="s">
        <v>185</v>
      </c>
      <c r="D10" s="138" t="s">
        <v>186</v>
      </c>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51"/>
    </row>
    <row r="11" spans="1:103" x14ac:dyDescent="0.2">
      <c r="C11" s="6" t="s">
        <v>182</v>
      </c>
      <c r="D11" s="131" t="str">
        <f>IF(D4="","",IF(YEAR(D5)=$D$1,"Oui","Non"))</f>
        <v/>
      </c>
      <c r="E11" s="132" t="str">
        <f>IF(E4="","",IF(YEAR(E5)=$D$1,"Oui","Non"))</f>
        <v/>
      </c>
      <c r="F11" s="132" t="str">
        <f t="shared" ref="F11" si="0">IF(F4="","",IF(YEAR(F5)=$D$1,"Oui","Non"))</f>
        <v/>
      </c>
      <c r="G11" s="132" t="str">
        <f>IF(G4="","",IF(YEAR(G5)=$D$1,"Oui","Non"))</f>
        <v/>
      </c>
      <c r="H11" s="132" t="str">
        <f>IF(H4="","",IF(YEAR(H5)=$D$1,"Oui","Non"))</f>
        <v/>
      </c>
      <c r="I11" s="132" t="str">
        <f>IF(I4="","",IF(YEAR(I5)=$D$1,"Oui","Non"))</f>
        <v/>
      </c>
      <c r="J11" s="132" t="str">
        <f t="shared" ref="J11:BU11" si="1">IF(J4="","",IF(YEAR(J5)=$D$1,"Oui","Non"))</f>
        <v/>
      </c>
      <c r="K11" s="132" t="str">
        <f t="shared" si="1"/>
        <v/>
      </c>
      <c r="L11" s="132" t="str">
        <f t="shared" si="1"/>
        <v/>
      </c>
      <c r="M11" s="132" t="str">
        <f t="shared" si="1"/>
        <v/>
      </c>
      <c r="N11" s="132" t="str">
        <f t="shared" si="1"/>
        <v/>
      </c>
      <c r="O11" s="132" t="str">
        <f t="shared" si="1"/>
        <v/>
      </c>
      <c r="P11" s="132" t="str">
        <f t="shared" si="1"/>
        <v/>
      </c>
      <c r="Q11" s="132" t="str">
        <f t="shared" si="1"/>
        <v/>
      </c>
      <c r="R11" s="132" t="str">
        <f t="shared" si="1"/>
        <v/>
      </c>
      <c r="S11" s="132" t="str">
        <f t="shared" si="1"/>
        <v/>
      </c>
      <c r="T11" s="132" t="str">
        <f t="shared" si="1"/>
        <v/>
      </c>
      <c r="U11" s="132" t="str">
        <f t="shared" si="1"/>
        <v/>
      </c>
      <c r="V11" s="132" t="str">
        <f t="shared" si="1"/>
        <v/>
      </c>
      <c r="W11" s="132" t="str">
        <f t="shared" si="1"/>
        <v/>
      </c>
      <c r="X11" s="132" t="str">
        <f t="shared" si="1"/>
        <v/>
      </c>
      <c r="Y11" s="132" t="str">
        <f t="shared" si="1"/>
        <v/>
      </c>
      <c r="Z11" s="132" t="str">
        <f t="shared" si="1"/>
        <v/>
      </c>
      <c r="AA11" s="132" t="str">
        <f t="shared" si="1"/>
        <v/>
      </c>
      <c r="AB11" s="132" t="str">
        <f t="shared" si="1"/>
        <v/>
      </c>
      <c r="AC11" s="132" t="str">
        <f t="shared" si="1"/>
        <v/>
      </c>
      <c r="AD11" s="132" t="str">
        <f t="shared" si="1"/>
        <v/>
      </c>
      <c r="AE11" s="132" t="str">
        <f t="shared" si="1"/>
        <v/>
      </c>
      <c r="AF11" s="132" t="str">
        <f t="shared" si="1"/>
        <v/>
      </c>
      <c r="AG11" s="132" t="str">
        <f t="shared" si="1"/>
        <v/>
      </c>
      <c r="AH11" s="132" t="str">
        <f t="shared" si="1"/>
        <v/>
      </c>
      <c r="AI11" s="132" t="str">
        <f t="shared" si="1"/>
        <v/>
      </c>
      <c r="AJ11" s="132" t="str">
        <f t="shared" si="1"/>
        <v/>
      </c>
      <c r="AK11" s="132" t="str">
        <f t="shared" si="1"/>
        <v/>
      </c>
      <c r="AL11" s="132" t="str">
        <f t="shared" si="1"/>
        <v/>
      </c>
      <c r="AM11" s="132" t="str">
        <f t="shared" si="1"/>
        <v/>
      </c>
      <c r="AN11" s="132" t="str">
        <f t="shared" si="1"/>
        <v/>
      </c>
      <c r="AO11" s="132" t="str">
        <f t="shared" si="1"/>
        <v/>
      </c>
      <c r="AP11" s="132" t="str">
        <f t="shared" si="1"/>
        <v/>
      </c>
      <c r="AQ11" s="132" t="str">
        <f t="shared" si="1"/>
        <v/>
      </c>
      <c r="AR11" s="132" t="str">
        <f t="shared" si="1"/>
        <v/>
      </c>
      <c r="AS11" s="132" t="str">
        <f t="shared" si="1"/>
        <v/>
      </c>
      <c r="AT11" s="132" t="str">
        <f t="shared" si="1"/>
        <v/>
      </c>
      <c r="AU11" s="132" t="str">
        <f t="shared" si="1"/>
        <v/>
      </c>
      <c r="AV11" s="132" t="str">
        <f t="shared" si="1"/>
        <v/>
      </c>
      <c r="AW11" s="132" t="str">
        <f t="shared" si="1"/>
        <v/>
      </c>
      <c r="AX11" s="132" t="str">
        <f t="shared" si="1"/>
        <v/>
      </c>
      <c r="AY11" s="132" t="str">
        <f t="shared" si="1"/>
        <v/>
      </c>
      <c r="AZ11" s="132" t="str">
        <f t="shared" si="1"/>
        <v/>
      </c>
      <c r="BA11" s="132" t="str">
        <f t="shared" si="1"/>
        <v/>
      </c>
      <c r="BB11" s="132" t="str">
        <f t="shared" si="1"/>
        <v/>
      </c>
      <c r="BC11" s="132" t="str">
        <f t="shared" si="1"/>
        <v/>
      </c>
      <c r="BD11" s="132" t="str">
        <f t="shared" si="1"/>
        <v/>
      </c>
      <c r="BE11" s="132" t="str">
        <f t="shared" si="1"/>
        <v/>
      </c>
      <c r="BF11" s="132" t="str">
        <f t="shared" si="1"/>
        <v/>
      </c>
      <c r="BG11" s="132" t="str">
        <f t="shared" si="1"/>
        <v/>
      </c>
      <c r="BH11" s="132" t="str">
        <f t="shared" si="1"/>
        <v/>
      </c>
      <c r="BI11" s="132" t="str">
        <f t="shared" si="1"/>
        <v/>
      </c>
      <c r="BJ11" s="132" t="str">
        <f t="shared" si="1"/>
        <v/>
      </c>
      <c r="BK11" s="132" t="str">
        <f t="shared" si="1"/>
        <v/>
      </c>
      <c r="BL11" s="132" t="str">
        <f t="shared" si="1"/>
        <v/>
      </c>
      <c r="BM11" s="132" t="str">
        <f t="shared" si="1"/>
        <v/>
      </c>
      <c r="BN11" s="132" t="str">
        <f t="shared" si="1"/>
        <v/>
      </c>
      <c r="BO11" s="132" t="str">
        <f t="shared" si="1"/>
        <v/>
      </c>
      <c r="BP11" s="132" t="str">
        <f t="shared" si="1"/>
        <v/>
      </c>
      <c r="BQ11" s="132" t="str">
        <f t="shared" si="1"/>
        <v/>
      </c>
      <c r="BR11" s="132" t="str">
        <f t="shared" si="1"/>
        <v/>
      </c>
      <c r="BS11" s="132" t="str">
        <f t="shared" si="1"/>
        <v/>
      </c>
      <c r="BT11" s="132" t="str">
        <f t="shared" si="1"/>
        <v/>
      </c>
      <c r="BU11" s="132" t="str">
        <f t="shared" si="1"/>
        <v/>
      </c>
      <c r="BV11" s="132" t="str">
        <f t="shared" ref="BV11:CY11" si="2">IF(BV4="","",IF(YEAR(BV5)=$D$1,"Oui","Non"))</f>
        <v/>
      </c>
      <c r="BW11" s="132" t="str">
        <f t="shared" si="2"/>
        <v/>
      </c>
      <c r="BX11" s="132" t="str">
        <f t="shared" si="2"/>
        <v/>
      </c>
      <c r="BY11" s="132" t="str">
        <f t="shared" si="2"/>
        <v/>
      </c>
      <c r="BZ11" s="132" t="str">
        <f t="shared" si="2"/>
        <v/>
      </c>
      <c r="CA11" s="132" t="str">
        <f t="shared" si="2"/>
        <v/>
      </c>
      <c r="CB11" s="132" t="str">
        <f t="shared" si="2"/>
        <v/>
      </c>
      <c r="CC11" s="132" t="str">
        <f t="shared" si="2"/>
        <v/>
      </c>
      <c r="CD11" s="132" t="str">
        <f t="shared" si="2"/>
        <v/>
      </c>
      <c r="CE11" s="132" t="str">
        <f t="shared" si="2"/>
        <v/>
      </c>
      <c r="CF11" s="132" t="str">
        <f t="shared" si="2"/>
        <v/>
      </c>
      <c r="CG11" s="132" t="str">
        <f t="shared" si="2"/>
        <v/>
      </c>
      <c r="CH11" s="132" t="str">
        <f t="shared" si="2"/>
        <v/>
      </c>
      <c r="CI11" s="132" t="str">
        <f t="shared" si="2"/>
        <v/>
      </c>
      <c r="CJ11" s="132" t="str">
        <f t="shared" si="2"/>
        <v/>
      </c>
      <c r="CK11" s="132" t="str">
        <f t="shared" si="2"/>
        <v/>
      </c>
      <c r="CL11" s="132" t="str">
        <f t="shared" si="2"/>
        <v/>
      </c>
      <c r="CM11" s="132" t="str">
        <f t="shared" si="2"/>
        <v/>
      </c>
      <c r="CN11" s="132" t="str">
        <f t="shared" si="2"/>
        <v/>
      </c>
      <c r="CO11" s="132" t="str">
        <f t="shared" si="2"/>
        <v/>
      </c>
      <c r="CP11" s="132" t="str">
        <f t="shared" si="2"/>
        <v/>
      </c>
      <c r="CQ11" s="132" t="str">
        <f t="shared" si="2"/>
        <v/>
      </c>
      <c r="CR11" s="132" t="str">
        <f t="shared" si="2"/>
        <v/>
      </c>
      <c r="CS11" s="132" t="str">
        <f t="shared" si="2"/>
        <v/>
      </c>
      <c r="CT11" s="132" t="str">
        <f t="shared" si="2"/>
        <v/>
      </c>
      <c r="CU11" s="132" t="str">
        <f t="shared" si="2"/>
        <v/>
      </c>
      <c r="CV11" s="132" t="str">
        <f t="shared" si="2"/>
        <v/>
      </c>
      <c r="CW11" s="132" t="str">
        <f t="shared" si="2"/>
        <v/>
      </c>
      <c r="CX11" s="132" t="str">
        <f t="shared" si="2"/>
        <v/>
      </c>
      <c r="CY11" s="133" t="str">
        <f t="shared" si="2"/>
        <v/>
      </c>
    </row>
    <row r="12" spans="1:103" x14ac:dyDescent="0.2">
      <c r="C12" s="7" t="s">
        <v>183</v>
      </c>
      <c r="D12" s="134" t="str">
        <f>IF(D4="","",IF(D6="","Oui",IF(YEAR(D6)&lt;=$D$1,"Non","Oui")))</f>
        <v/>
      </c>
      <c r="E12" s="135" t="str">
        <f t="shared" ref="E12:H12" si="3">IF(E4="","",IF(E6="","Oui",IF(YEAR(E6)&lt;=$D$1,"Non","Oui")))</f>
        <v/>
      </c>
      <c r="F12" s="135" t="str">
        <f t="shared" si="3"/>
        <v/>
      </c>
      <c r="G12" s="135" t="str">
        <f t="shared" si="3"/>
        <v/>
      </c>
      <c r="H12" s="135" t="str">
        <f t="shared" si="3"/>
        <v/>
      </c>
      <c r="I12" s="135" t="str">
        <f>IF(I4="","",IF(I6="","Oui",IF(YEAR(I6)&lt;=$D$1,"Non","Oui")))</f>
        <v/>
      </c>
      <c r="J12" s="135" t="str">
        <f t="shared" ref="J12:BU12" si="4">IF(J4="","",IF(J6="","Oui",IF(YEAR(J6)&lt;=$D$1,"Non","Oui")))</f>
        <v/>
      </c>
      <c r="K12" s="135" t="str">
        <f t="shared" si="4"/>
        <v/>
      </c>
      <c r="L12" s="135" t="str">
        <f t="shared" si="4"/>
        <v/>
      </c>
      <c r="M12" s="135" t="str">
        <f t="shared" si="4"/>
        <v/>
      </c>
      <c r="N12" s="135" t="str">
        <f t="shared" si="4"/>
        <v/>
      </c>
      <c r="O12" s="135" t="str">
        <f t="shared" si="4"/>
        <v/>
      </c>
      <c r="P12" s="135" t="str">
        <f t="shared" si="4"/>
        <v/>
      </c>
      <c r="Q12" s="135" t="str">
        <f t="shared" si="4"/>
        <v/>
      </c>
      <c r="R12" s="135" t="str">
        <f t="shared" si="4"/>
        <v/>
      </c>
      <c r="S12" s="135" t="str">
        <f t="shared" si="4"/>
        <v/>
      </c>
      <c r="T12" s="135" t="str">
        <f t="shared" si="4"/>
        <v/>
      </c>
      <c r="U12" s="135" t="str">
        <f t="shared" si="4"/>
        <v/>
      </c>
      <c r="V12" s="135" t="str">
        <f t="shared" si="4"/>
        <v/>
      </c>
      <c r="W12" s="135" t="str">
        <f t="shared" si="4"/>
        <v/>
      </c>
      <c r="X12" s="135" t="str">
        <f t="shared" si="4"/>
        <v/>
      </c>
      <c r="Y12" s="135" t="str">
        <f t="shared" si="4"/>
        <v/>
      </c>
      <c r="Z12" s="135" t="str">
        <f t="shared" si="4"/>
        <v/>
      </c>
      <c r="AA12" s="135" t="str">
        <f t="shared" si="4"/>
        <v/>
      </c>
      <c r="AB12" s="135" t="str">
        <f t="shared" si="4"/>
        <v/>
      </c>
      <c r="AC12" s="135" t="str">
        <f t="shared" si="4"/>
        <v/>
      </c>
      <c r="AD12" s="135" t="str">
        <f t="shared" si="4"/>
        <v/>
      </c>
      <c r="AE12" s="135" t="str">
        <f t="shared" si="4"/>
        <v/>
      </c>
      <c r="AF12" s="135" t="str">
        <f t="shared" si="4"/>
        <v/>
      </c>
      <c r="AG12" s="135" t="str">
        <f t="shared" si="4"/>
        <v/>
      </c>
      <c r="AH12" s="135" t="str">
        <f t="shared" si="4"/>
        <v/>
      </c>
      <c r="AI12" s="135" t="str">
        <f t="shared" si="4"/>
        <v/>
      </c>
      <c r="AJ12" s="135" t="str">
        <f t="shared" si="4"/>
        <v/>
      </c>
      <c r="AK12" s="135" t="str">
        <f t="shared" si="4"/>
        <v/>
      </c>
      <c r="AL12" s="135" t="str">
        <f t="shared" si="4"/>
        <v/>
      </c>
      <c r="AM12" s="135" t="str">
        <f t="shared" si="4"/>
        <v/>
      </c>
      <c r="AN12" s="135" t="str">
        <f t="shared" si="4"/>
        <v/>
      </c>
      <c r="AO12" s="135" t="str">
        <f t="shared" si="4"/>
        <v/>
      </c>
      <c r="AP12" s="135" t="str">
        <f t="shared" si="4"/>
        <v/>
      </c>
      <c r="AQ12" s="135" t="str">
        <f t="shared" si="4"/>
        <v/>
      </c>
      <c r="AR12" s="135" t="str">
        <f t="shared" si="4"/>
        <v/>
      </c>
      <c r="AS12" s="135" t="str">
        <f t="shared" si="4"/>
        <v/>
      </c>
      <c r="AT12" s="135" t="str">
        <f t="shared" si="4"/>
        <v/>
      </c>
      <c r="AU12" s="135" t="str">
        <f t="shared" si="4"/>
        <v/>
      </c>
      <c r="AV12" s="135" t="str">
        <f t="shared" si="4"/>
        <v/>
      </c>
      <c r="AW12" s="135" t="str">
        <f t="shared" si="4"/>
        <v/>
      </c>
      <c r="AX12" s="135" t="str">
        <f t="shared" si="4"/>
        <v/>
      </c>
      <c r="AY12" s="135" t="str">
        <f t="shared" si="4"/>
        <v/>
      </c>
      <c r="AZ12" s="135" t="str">
        <f t="shared" si="4"/>
        <v/>
      </c>
      <c r="BA12" s="135" t="str">
        <f t="shared" si="4"/>
        <v/>
      </c>
      <c r="BB12" s="135" t="str">
        <f t="shared" si="4"/>
        <v/>
      </c>
      <c r="BC12" s="135" t="str">
        <f t="shared" si="4"/>
        <v/>
      </c>
      <c r="BD12" s="135" t="str">
        <f t="shared" si="4"/>
        <v/>
      </c>
      <c r="BE12" s="135" t="str">
        <f t="shared" si="4"/>
        <v/>
      </c>
      <c r="BF12" s="135" t="str">
        <f t="shared" si="4"/>
        <v/>
      </c>
      <c r="BG12" s="135" t="str">
        <f t="shared" si="4"/>
        <v/>
      </c>
      <c r="BH12" s="135" t="str">
        <f t="shared" si="4"/>
        <v/>
      </c>
      <c r="BI12" s="135" t="str">
        <f t="shared" si="4"/>
        <v/>
      </c>
      <c r="BJ12" s="135" t="str">
        <f t="shared" si="4"/>
        <v/>
      </c>
      <c r="BK12" s="135" t="str">
        <f t="shared" si="4"/>
        <v/>
      </c>
      <c r="BL12" s="135" t="str">
        <f t="shared" si="4"/>
        <v/>
      </c>
      <c r="BM12" s="135" t="str">
        <f t="shared" si="4"/>
        <v/>
      </c>
      <c r="BN12" s="135" t="str">
        <f t="shared" si="4"/>
        <v/>
      </c>
      <c r="BO12" s="135" t="str">
        <f t="shared" si="4"/>
        <v/>
      </c>
      <c r="BP12" s="135" t="str">
        <f t="shared" si="4"/>
        <v/>
      </c>
      <c r="BQ12" s="135" t="str">
        <f t="shared" si="4"/>
        <v/>
      </c>
      <c r="BR12" s="135" t="str">
        <f t="shared" si="4"/>
        <v/>
      </c>
      <c r="BS12" s="135" t="str">
        <f t="shared" si="4"/>
        <v/>
      </c>
      <c r="BT12" s="135" t="str">
        <f t="shared" si="4"/>
        <v/>
      </c>
      <c r="BU12" s="135" t="str">
        <f t="shared" si="4"/>
        <v/>
      </c>
      <c r="BV12" s="135" t="str">
        <f t="shared" ref="BV12:CY12" si="5">IF(BV4="","",IF(BV6="","Oui",IF(YEAR(BV6)&lt;=$D$1,"Non","Oui")))</f>
        <v/>
      </c>
      <c r="BW12" s="135" t="str">
        <f t="shared" si="5"/>
        <v/>
      </c>
      <c r="BX12" s="135" t="str">
        <f t="shared" si="5"/>
        <v/>
      </c>
      <c r="BY12" s="135" t="str">
        <f t="shared" si="5"/>
        <v/>
      </c>
      <c r="BZ12" s="135" t="str">
        <f t="shared" si="5"/>
        <v/>
      </c>
      <c r="CA12" s="135" t="str">
        <f t="shared" si="5"/>
        <v/>
      </c>
      <c r="CB12" s="135" t="str">
        <f t="shared" si="5"/>
        <v/>
      </c>
      <c r="CC12" s="135" t="str">
        <f t="shared" si="5"/>
        <v/>
      </c>
      <c r="CD12" s="135" t="str">
        <f t="shared" si="5"/>
        <v/>
      </c>
      <c r="CE12" s="135" t="str">
        <f t="shared" si="5"/>
        <v/>
      </c>
      <c r="CF12" s="135" t="str">
        <f t="shared" si="5"/>
        <v/>
      </c>
      <c r="CG12" s="135" t="str">
        <f t="shared" si="5"/>
        <v/>
      </c>
      <c r="CH12" s="135" t="str">
        <f t="shared" si="5"/>
        <v/>
      </c>
      <c r="CI12" s="135" t="str">
        <f t="shared" si="5"/>
        <v/>
      </c>
      <c r="CJ12" s="135" t="str">
        <f t="shared" si="5"/>
        <v/>
      </c>
      <c r="CK12" s="135" t="str">
        <f t="shared" si="5"/>
        <v/>
      </c>
      <c r="CL12" s="135" t="str">
        <f t="shared" si="5"/>
        <v/>
      </c>
      <c r="CM12" s="135" t="str">
        <f t="shared" si="5"/>
        <v/>
      </c>
      <c r="CN12" s="135" t="str">
        <f t="shared" si="5"/>
        <v/>
      </c>
      <c r="CO12" s="135" t="str">
        <f t="shared" si="5"/>
        <v/>
      </c>
      <c r="CP12" s="135" t="str">
        <f t="shared" si="5"/>
        <v/>
      </c>
      <c r="CQ12" s="135" t="str">
        <f t="shared" si="5"/>
        <v/>
      </c>
      <c r="CR12" s="135" t="str">
        <f t="shared" si="5"/>
        <v/>
      </c>
      <c r="CS12" s="135" t="str">
        <f t="shared" si="5"/>
        <v/>
      </c>
      <c r="CT12" s="135" t="str">
        <f t="shared" si="5"/>
        <v/>
      </c>
      <c r="CU12" s="135" t="str">
        <f t="shared" si="5"/>
        <v/>
      </c>
      <c r="CV12" s="135" t="str">
        <f t="shared" si="5"/>
        <v/>
      </c>
      <c r="CW12" s="135" t="str">
        <f t="shared" si="5"/>
        <v/>
      </c>
      <c r="CX12" s="135" t="str">
        <f t="shared" si="5"/>
        <v/>
      </c>
      <c r="CY12" s="136" t="str">
        <f t="shared" si="5"/>
        <v/>
      </c>
    </row>
    <row r="13" spans="1:103" x14ac:dyDescent="0.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row>
    <row r="14" spans="1:103" x14ac:dyDescent="0.2">
      <c r="B14" s="165"/>
      <c r="C14" s="167" t="s">
        <v>207</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row>
    <row r="15" spans="1:103" x14ac:dyDescent="0.2">
      <c r="B15" s="164" t="s">
        <v>118</v>
      </c>
      <c r="C15" s="168" t="s">
        <v>206</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row>
    <row r="16" spans="1:103" x14ac:dyDescent="0.2">
      <c r="B16" s="164"/>
      <c r="C16" s="169" t="s">
        <v>1</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row>
    <row r="17" spans="2:103" x14ac:dyDescent="0.2">
      <c r="B17" s="164"/>
      <c r="C17" s="170" t="s">
        <v>246</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row>
    <row r="18" spans="2:103" x14ac:dyDescent="0.2">
      <c r="B18" s="164" t="s">
        <v>119</v>
      </c>
      <c r="C18" s="168" t="s">
        <v>208</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row>
    <row r="19" spans="2:103" ht="22.5" x14ac:dyDescent="0.2">
      <c r="B19" s="164" t="s">
        <v>120</v>
      </c>
      <c r="C19" s="168" t="s">
        <v>209</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row>
    <row r="20" spans="2:103" x14ac:dyDescent="0.2">
      <c r="B20" s="164" t="s">
        <v>121</v>
      </c>
      <c r="C20" s="168" t="s">
        <v>210</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row>
    <row r="21" spans="2:103" x14ac:dyDescent="0.2">
      <c r="B21" s="164" t="s">
        <v>122</v>
      </c>
      <c r="C21" s="168" t="s">
        <v>6</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row>
    <row r="22" spans="2:103" x14ac:dyDescent="0.2">
      <c r="B22" s="164" t="s">
        <v>123</v>
      </c>
      <c r="C22" s="171" t="s">
        <v>7</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row>
    <row r="23" spans="2:103" x14ac:dyDescent="0.2">
      <c r="B23" s="164" t="s">
        <v>124</v>
      </c>
      <c r="C23" s="168" t="s">
        <v>211</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row>
    <row r="24" spans="2:103" x14ac:dyDescent="0.2">
      <c r="B24" s="164" t="s">
        <v>125</v>
      </c>
      <c r="C24" s="168" t="s">
        <v>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row>
    <row r="25" spans="2:103" x14ac:dyDescent="0.2">
      <c r="B25" s="164" t="s">
        <v>126</v>
      </c>
      <c r="C25" s="171" t="s">
        <v>10</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row>
    <row r="26" spans="2:103" x14ac:dyDescent="0.2">
      <c r="B26" s="164" t="s">
        <v>127</v>
      </c>
      <c r="C26" s="171" t="s">
        <v>11</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row>
    <row r="27" spans="2:103" ht="22.5" x14ac:dyDescent="0.2">
      <c r="B27" s="164" t="s">
        <v>128</v>
      </c>
      <c r="C27" s="168" t="s">
        <v>12</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row>
    <row r="28" spans="2:103" x14ac:dyDescent="0.2">
      <c r="B28" s="164" t="s">
        <v>129</v>
      </c>
      <c r="C28" s="168" t="s">
        <v>212</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row>
    <row r="29" spans="2:103" x14ac:dyDescent="0.2">
      <c r="B29" s="164" t="s">
        <v>130</v>
      </c>
      <c r="C29" s="168" t="s">
        <v>213</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row>
    <row r="30" spans="2:103" x14ac:dyDescent="0.2">
      <c r="B30" s="164" t="s">
        <v>131</v>
      </c>
      <c r="C30" s="168" t="s">
        <v>214</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row>
    <row r="31" spans="2:103" ht="22.5" x14ac:dyDescent="0.2">
      <c r="B31" s="164" t="s">
        <v>132</v>
      </c>
      <c r="C31" s="168" t="s">
        <v>215</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row>
    <row r="32" spans="2:103" x14ac:dyDescent="0.2">
      <c r="B32" s="164" t="s">
        <v>133</v>
      </c>
      <c r="C32" s="168" t="s">
        <v>16</v>
      </c>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row>
    <row r="33" spans="2:103" ht="22.5" x14ac:dyDescent="0.2">
      <c r="B33" s="164" t="s">
        <v>134</v>
      </c>
      <c r="C33" s="168" t="s">
        <v>17</v>
      </c>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row>
    <row r="34" spans="2:103" x14ac:dyDescent="0.2">
      <c r="B34" s="164" t="s">
        <v>135</v>
      </c>
      <c r="C34" s="168" t="s">
        <v>18</v>
      </c>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row>
    <row r="35" spans="2:103" ht="22.5" x14ac:dyDescent="0.2">
      <c r="B35" s="164" t="s">
        <v>136</v>
      </c>
      <c r="C35" s="168" t="s">
        <v>19</v>
      </c>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row>
    <row r="36" spans="2:103" x14ac:dyDescent="0.2">
      <c r="B36" s="164"/>
      <c r="C36" s="170" t="s">
        <v>245</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row>
    <row r="37" spans="2:103" x14ac:dyDescent="0.2">
      <c r="B37" s="164" t="s">
        <v>137</v>
      </c>
      <c r="C37" s="168" t="s">
        <v>216</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row>
    <row r="38" spans="2:103" ht="22.5" x14ac:dyDescent="0.2">
      <c r="B38" s="164" t="s">
        <v>138</v>
      </c>
      <c r="C38" s="168" t="s">
        <v>217</v>
      </c>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row>
    <row r="39" spans="2:103" ht="22.5" x14ac:dyDescent="0.2">
      <c r="B39" s="164" t="s">
        <v>139</v>
      </c>
      <c r="C39" s="168" t="s">
        <v>218</v>
      </c>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row>
    <row r="40" spans="2:103" x14ac:dyDescent="0.2">
      <c r="B40" s="164" t="s">
        <v>140</v>
      </c>
      <c r="C40" s="168" t="s">
        <v>219</v>
      </c>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row>
    <row r="41" spans="2:103" ht="22.5" x14ac:dyDescent="0.2">
      <c r="B41" s="164" t="s">
        <v>141</v>
      </c>
      <c r="C41" s="168" t="s">
        <v>220</v>
      </c>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row>
    <row r="42" spans="2:103" x14ac:dyDescent="0.2">
      <c r="B42" s="164" t="s">
        <v>142</v>
      </c>
      <c r="C42" s="168" t="s">
        <v>221</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row>
    <row r="43" spans="2:103" ht="22.5" x14ac:dyDescent="0.2">
      <c r="B43" s="164" t="s">
        <v>143</v>
      </c>
      <c r="C43" s="168" t="s">
        <v>222</v>
      </c>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row>
    <row r="44" spans="2:103" x14ac:dyDescent="0.2">
      <c r="B44" s="164" t="s">
        <v>144</v>
      </c>
      <c r="C44" s="168" t="s">
        <v>223</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row>
    <row r="45" spans="2:103" x14ac:dyDescent="0.2">
      <c r="B45" s="164"/>
      <c r="C45" s="170" t="s">
        <v>244</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row>
    <row r="46" spans="2:103" ht="22.5" x14ac:dyDescent="0.2">
      <c r="B46" s="164" t="s">
        <v>145</v>
      </c>
      <c r="C46" s="168" t="s">
        <v>224</v>
      </c>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row>
    <row r="47" spans="2:103" ht="33.75" x14ac:dyDescent="0.2">
      <c r="B47" s="164" t="s">
        <v>146</v>
      </c>
      <c r="C47" s="168" t="s">
        <v>225</v>
      </c>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row>
    <row r="48" spans="2:103" ht="22.5" x14ac:dyDescent="0.2">
      <c r="B48" s="164" t="s">
        <v>147</v>
      </c>
      <c r="C48" s="168" t="s">
        <v>226</v>
      </c>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row>
    <row r="49" spans="2:103" ht="22.5" x14ac:dyDescent="0.2">
      <c r="B49" s="164" t="s">
        <v>148</v>
      </c>
      <c r="C49" s="168" t="s">
        <v>31</v>
      </c>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row>
    <row r="50" spans="2:103" ht="22.5" x14ac:dyDescent="0.2">
      <c r="B50" s="164" t="s">
        <v>149</v>
      </c>
      <c r="C50" s="168" t="s">
        <v>227</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row>
    <row r="51" spans="2:103" x14ac:dyDescent="0.2">
      <c r="B51" s="164" t="s">
        <v>150</v>
      </c>
      <c r="C51" s="168" t="s">
        <v>228</v>
      </c>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row>
    <row r="52" spans="2:103" ht="22.5" x14ac:dyDescent="0.2">
      <c r="B52" s="164" t="s">
        <v>151</v>
      </c>
      <c r="C52" s="168" t="s">
        <v>229</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row>
    <row r="53" spans="2:103" x14ac:dyDescent="0.2">
      <c r="B53" s="164"/>
      <c r="C53" s="172" t="s">
        <v>243</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row>
    <row r="54" spans="2:103" ht="22.5" x14ac:dyDescent="0.2">
      <c r="B54" s="164" t="s">
        <v>152</v>
      </c>
      <c r="C54" s="168" t="s">
        <v>230</v>
      </c>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row>
    <row r="55" spans="2:103" ht="22.5" x14ac:dyDescent="0.2">
      <c r="B55" s="164" t="s">
        <v>153</v>
      </c>
      <c r="C55" s="168" t="s">
        <v>231</v>
      </c>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row>
    <row r="56" spans="2:103" x14ac:dyDescent="0.2">
      <c r="B56" s="164" t="s">
        <v>154</v>
      </c>
      <c r="C56" s="168" t="s">
        <v>38</v>
      </c>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row>
    <row r="57" spans="2:103" x14ac:dyDescent="0.2">
      <c r="B57" s="164"/>
      <c r="C57" s="173" t="s">
        <v>85</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row>
    <row r="58" spans="2:103" x14ac:dyDescent="0.2">
      <c r="B58" s="164" t="s">
        <v>155</v>
      </c>
      <c r="C58" s="174" t="s">
        <v>86</v>
      </c>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row>
    <row r="59" spans="2:103" x14ac:dyDescent="0.2">
      <c r="B59" s="164" t="s">
        <v>156</v>
      </c>
      <c r="C59" s="174" t="s">
        <v>232</v>
      </c>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row>
    <row r="60" spans="2:103" x14ac:dyDescent="0.2">
      <c r="B60" s="164" t="s">
        <v>157</v>
      </c>
      <c r="C60" s="174" t="s">
        <v>92</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row>
    <row r="61" spans="2:103" ht="22.5" x14ac:dyDescent="0.2">
      <c r="B61" s="164" t="s">
        <v>158</v>
      </c>
      <c r="C61" s="168" t="s">
        <v>233</v>
      </c>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row>
    <row r="62" spans="2:103" x14ac:dyDescent="0.2">
      <c r="B62" s="164" t="s">
        <v>159</v>
      </c>
      <c r="C62" s="168" t="s">
        <v>234</v>
      </c>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row>
    <row r="63" spans="2:103" x14ac:dyDescent="0.2">
      <c r="B63" s="164"/>
      <c r="C63" s="169" t="s">
        <v>242</v>
      </c>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row>
    <row r="64" spans="2:103" x14ac:dyDescent="0.2">
      <c r="B64" s="164" t="s">
        <v>160</v>
      </c>
      <c r="C64" s="168" t="s">
        <v>235</v>
      </c>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row>
    <row r="65" spans="2:103" x14ac:dyDescent="0.2">
      <c r="B65" s="164" t="s">
        <v>161</v>
      </c>
      <c r="C65" s="168" t="s">
        <v>41</v>
      </c>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row>
    <row r="66" spans="2:103" x14ac:dyDescent="0.2">
      <c r="B66" s="164" t="s">
        <v>162</v>
      </c>
      <c r="C66" s="168" t="s">
        <v>236</v>
      </c>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row>
    <row r="67" spans="2:103" ht="33.75" x14ac:dyDescent="0.2">
      <c r="B67" s="164" t="s">
        <v>163</v>
      </c>
      <c r="C67" s="168" t="s">
        <v>237</v>
      </c>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row>
    <row r="68" spans="2:103" ht="22.5" x14ac:dyDescent="0.2">
      <c r="B68" s="164" t="s">
        <v>164</v>
      </c>
      <c r="C68" s="168" t="s">
        <v>238</v>
      </c>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row>
    <row r="69" spans="2:103" ht="22.5" x14ac:dyDescent="0.2">
      <c r="B69" s="164" t="s">
        <v>165</v>
      </c>
      <c r="C69" s="168" t="s">
        <v>45</v>
      </c>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row>
    <row r="70" spans="2:103" ht="22.5" x14ac:dyDescent="0.2">
      <c r="B70" s="164" t="s">
        <v>166</v>
      </c>
      <c r="C70" s="168" t="s">
        <v>239</v>
      </c>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row>
    <row r="71" spans="2:103" x14ac:dyDescent="0.2">
      <c r="B71" s="164" t="s">
        <v>167</v>
      </c>
      <c r="C71" s="168" t="s">
        <v>240</v>
      </c>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row>
    <row r="72" spans="2:103" x14ac:dyDescent="0.2">
      <c r="B72" s="164"/>
      <c r="C72" s="173" t="s">
        <v>48</v>
      </c>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row>
    <row r="73" spans="2:103" x14ac:dyDescent="0.2">
      <c r="B73" s="166" t="s">
        <v>168</v>
      </c>
      <c r="C73" s="50" t="s">
        <v>241</v>
      </c>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row>
    <row r="74" spans="2:103" x14ac:dyDescent="0.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2:103" x14ac:dyDescent="0.2">
      <c r="C75" s="137" t="s">
        <v>108</v>
      </c>
      <c r="D75" s="77" t="e">
        <f>SUM(INDEX(Scores!$B$6:$H$66,MATCH($B$15,Scores!$B$6:$B$66,0),MATCH(LEFT(D15,2),Scores!$B$6:$H$6,0)),INDEX(Scores!$B$6:$H$66,MATCH($B$18,Scores!$B$6:$B$66,0),MATCH(LEFT(D18,2),Scores!$B$6:$H$6,0)),INDEX(Scores!$B$6:$H$66,MATCH($B$19,Scores!$B$6:$B$66,0),MATCH(LEFT(D19,2),Scores!$B$6:$H$6,0)),INDEX(Scores!$B$6:$H$66,MATCH($B$20,Scores!$B$6:$B$66,0),MATCH(LEFT(D20,2),Scores!$B$6:$H$6,0)),INDEX(Scores!$B$6:$H$66,MATCH($B$21,Scores!$B$6:$B$66,0),MATCH(LEFT(D21,2),Scores!$B$6:$H$6,0)),INDEX(Scores!$B$6:$H$66,MATCH($B$22,Scores!$B$6:$B$66,0),MATCH(LEFT(D22,2),Scores!$B$6:$H$6,0)),INDEX(Scores!$B$6:$H$66,MATCH($B$23,Scores!$B$6:$B$66,0),MATCH(LEFT(D23,2),Scores!$B$6:$H$6,0)),INDEX(Scores!$B$6:$H$66,MATCH($B$24,Scores!$B$6:$B$66,0),MATCH(LEFT(D24,2),Scores!$B$6:$H$6,0)),INDEX(Scores!$B$6:$H$66,MATCH($B$25,Scores!$B$6:$B$66,0),MATCH(LEFT(D25,2),Scores!$B$6:$H$6,0)),INDEX(Scores!$B$6:$H$66,MATCH($B$26,Scores!$B$6:$B$66,0),MATCH(LEFT(D26,2),Scores!$B$6:$H$6,0)),INDEX(Scores!$B$6:$H$66,MATCH($B$27,Scores!$B$6:$B$66,0),MATCH(LEFT(D27,2),Scores!$B$6:$H$6,0)),INDEX(Scores!$B$6:$H$66,MATCH($B$28,Scores!$B$6:$B$66,0),MATCH(LEFT(D28,2),Scores!$B$6:$H$6,0)),INDEX(Scores!$B$6:$H$66,MATCH($B$29,Scores!$B$6:$B$66,0),MATCH(LEFT(D29,2),Scores!$B$6:$H$6,0)),INDEX(Scores!$B$6:$H$66,MATCH($B$30,Scores!$B$6:$B$66,0),MATCH(LEFT(D30,2),Scores!$B$6:$H$6,0)),INDEX(Scores!$B$6:$H$66,MATCH($B$31,Scores!$B$6:$B$66,0),MATCH(LEFT(D31,2),Scores!$B$6:$H$6,0)),INDEX(Scores!$B$6:$H$66,MATCH($B$32,Scores!$B$6:$B$66,0),MATCH(LEFT(D32,2),Scores!$B$6:$H$6,0)),INDEX(Scores!$B$6:$H$66,MATCH($B$33,Scores!$B$6:$B$66,0),MATCH(LEFT(D33,2),Scores!$B$6:$H$6,0)),INDEX(Scores!$B$6:$H$66,MATCH($B$34,Scores!$B$6:$B$66,0),MATCH(LEFT(D34,2),Scores!$B$6:$H$6,0)),INDEX(Scores!$B$6:$H$66,MATCH($B$35,Scores!$B$6:$B$66,0),MATCH(LEFT(D35,2),Scores!$B$6:$H$6,0)),INDEX(Scores!$B$6:$H$66,MATCH($B$37,Scores!$B$6:$B$66,0),MATCH(LEFT(D37,2),Scores!$B$6:$H$6,0)),INDEX(Scores!$B$6:$H$66,MATCH($B$38,Scores!$B$6:$B$66,0),MATCH(LEFT(D38,2),Scores!$B$6:$H$6,0)),INDEX(Scores!$B$6:$H$66,MATCH($B$39,Scores!$B$6:$B$66,0),MATCH(LEFT(D39,2),Scores!$B$6:$H$6,0)),INDEX(Scores!$B$6:$H$66,MATCH($B$40,Scores!$B$6:$B$66,0),MATCH(LEFT(D40,2),Scores!$B$6:$H$6,0)),INDEX(Scores!$B$6:$H$66,MATCH($B$41,Scores!$B$6:$B$66,0),MATCH(LEFT(D41,2),Scores!$B$6:$H$6,0)),INDEX(Scores!$B$6:$H$66,MATCH($B$42,Scores!$B$6:$B$66,0),MATCH(LEFT(D42,2),Scores!$B$6:$H$6,0)),INDEX(Scores!$B$6:$H$66,MATCH($B$43,Scores!$B$6:$B$66,0),MATCH(LEFT(D43,2),Scores!$B$6:$H$6,0)),INDEX(Scores!$B$6:$H$66,MATCH($B$44,Scores!$B$6:$B$66,0),MATCH(LEFT(D44,2),Scores!$B$6:$H$6,0)),INDEX(Scores!$B$6:$H$66,MATCH($B$46,Scores!$B$6:$B$66,0),MATCH(LEFT(D46,2),Scores!$B$6:$H$6,0)),INDEX(Scores!$B$6:$H$66,MATCH($B$47,Scores!$B$6:$B$66,0),MATCH(LEFT(D47,2),Scores!$B$6:$H$6,0)),INDEX(Scores!$B$6:$H$66,MATCH($B$48,Scores!$B$6:$B$66,0),MATCH(LEFT(D48,2),Scores!$B$6:$H$6,0)),INDEX(Scores!$B$6:$H$66,MATCH($B$49,Scores!$B$6:$B$66,0),MATCH(LEFT(D49,2),Scores!$B$6:$H$6,0)),INDEX(Scores!$B$6:$H$66,MATCH($B$50,Scores!$B$6:$B$66,0),MATCH(LEFT(D50,2),Scores!$B$6:$H$6,0)),INDEX(Scores!$B$6:$H$66,MATCH($B$51,Scores!$B$6:$B$66,0),MATCH(LEFT(D51,2),Scores!$B$6:$H$6,0)),INDEX(Scores!$B$6:$H$66,MATCH($B$52,Scores!$B$6:$B$66,0),MATCH(LEFT(D52,2),Scores!$B$6:$H$6,0)),INDEX(Scores!$B$6:$H$66,MATCH($B$54,Scores!$B$6:$B$66,0),MATCH(LEFT(D54,2),Scores!$B$6:$H$6,0)),INDEX(Scores!$B$6:$H$66,MATCH($B$55,Scores!$B$6:$B$66,0),MATCH(LEFT(D55,2),Scores!$B$6:$H$6,0)),INDEX(Scores!$B$6:$H$66,MATCH($B$56,Scores!$B$6:$B$66,0),MATCH(LEFT(D56,2),Scores!$B$6:$H$6,0)),INDEX(Scores!$B$6:$H$66,MATCH($B$58,Scores!$B$6:$B$66,0),MATCH(LEFT(D58,2),Scores!$B$6:$H$6,0)),INDEX(Scores!$B$6:$H$66,MATCH($B$59,Scores!$B$6:$B$66,0),MATCH(LEFT(D59,2),Scores!$B$6:$H$6,0)),INDEX(Scores!$B$6:$H$66,MATCH($B$60,Scores!$B$6:$B$66,0),MATCH(LEFT(D60,2),Scores!$B$6:$H$6,0)),INDEX(Scores!$B$6:$H$66,MATCH($B$61,Scores!$B$6:$B$66,0),MATCH(LEFT(D61,2),Scores!$B$6:$H$6,0)),INDEX(Scores!$B$6:$H$66,MATCH($B$62,Scores!$B$6:$B$66,0),MATCH(LEFT(D62,2),Scores!$B$6:$H$6,0)),INDEX(Scores!$B$6:$H$66,MATCH($B$64,Scores!$B$6:$B$66,0),MATCH(LEFT(D64,2),Scores!$B$6:$H$6,0)),INDEX(Scores!$B$6:$H$66,MATCH($B$65,Scores!$B$6:$B$66,0),MATCH(LEFT(D65,2),Scores!$B$6:$H$6,0)),INDEX(Scores!$B$6:$H$66,MATCH($B$66,Scores!$B$6:$B$66,0),MATCH(LEFT(D66,2),Scores!$B$6:$H$6,0)),INDEX(Scores!$B$6:$H$66,MATCH($B$67,Scores!$B$6:$B$66,0),MATCH(LEFT(D67,2),Scores!$B$6:$H$6,0)),INDEX(Scores!$B$6:$H$66,MATCH($B$68,Scores!$B$6:$B$66,0),MATCH(LEFT(D68,2),Scores!$B$6:$H$6,0)),INDEX(Scores!$B$6:$H$66,MATCH($B$69,Scores!$B$6:$B$66,0),MATCH(LEFT(D69,2),Scores!$B$6:$H$6,0)),INDEX(Scores!$B$6:$H$66,MATCH($B$70,Scores!$B$6:$B$66,0),MATCH(LEFT(D70,2),Scores!$B$6:$H$6,0)),INDEX(Scores!$B$6:$H$66,MATCH($B$71,Scores!$B$6:$B$66,0),MATCH(LEFT(D71,2),Scores!$B$6:$H$6,0)),INDEX(Scores!$B$6:$H$66,MATCH($B$73,Scores!$B$6:$B$66,0),MATCH(LEFT(D73,2),Scores!$B$6:$H$6,0)))</f>
        <v>#N/A</v>
      </c>
      <c r="E75" s="77" t="e">
        <f>SUM(INDEX(Scores!$B$6:$H$66,MATCH($B$15,Scores!$B$6:$B$66,0),MATCH(LEFT(E15,2),Scores!$B$6:$H$6,0)),INDEX(Scores!$B$6:$H$66,MATCH($B$18,Scores!$B$6:$B$66,0),MATCH(LEFT(E18,2),Scores!$B$6:$H$6,0)),INDEX(Scores!$B$6:$H$66,MATCH($B$19,Scores!$B$6:$B$66,0),MATCH(LEFT(E19,2),Scores!$B$6:$H$6,0)),INDEX(Scores!$B$6:$H$66,MATCH($B$20,Scores!$B$6:$B$66,0),MATCH(LEFT(E20,2),Scores!$B$6:$H$6,0)),INDEX(Scores!$B$6:$H$66,MATCH($B$21,Scores!$B$6:$B$66,0),MATCH(LEFT(E21,2),Scores!$B$6:$H$6,0)),INDEX(Scores!$B$6:$H$66,MATCH($B$22,Scores!$B$6:$B$66,0),MATCH(LEFT(E22,2),Scores!$B$6:$H$6,0)),INDEX(Scores!$B$6:$H$66,MATCH($B$23,Scores!$B$6:$B$66,0),MATCH(LEFT(E23,2),Scores!$B$6:$H$6,0)),INDEX(Scores!$B$6:$H$66,MATCH($B$24,Scores!$B$6:$B$66,0),MATCH(LEFT(E24,2),Scores!$B$6:$H$6,0)),INDEX(Scores!$B$6:$H$66,MATCH($B$25,Scores!$B$6:$B$66,0),MATCH(LEFT(E25,2),Scores!$B$6:$H$6,0)),INDEX(Scores!$B$6:$H$66,MATCH($B$26,Scores!$B$6:$B$66,0),MATCH(LEFT(E26,2),Scores!$B$6:$H$6,0)),INDEX(Scores!$B$6:$H$66,MATCH($B$27,Scores!$B$6:$B$66,0),MATCH(LEFT(E27,2),Scores!$B$6:$H$6,0)),INDEX(Scores!$B$6:$H$66,MATCH($B$28,Scores!$B$6:$B$66,0),MATCH(LEFT(E28,2),Scores!$B$6:$H$6,0)),INDEX(Scores!$B$6:$H$66,MATCH($B$29,Scores!$B$6:$B$66,0),MATCH(LEFT(E29,2),Scores!$B$6:$H$6,0)),INDEX(Scores!$B$6:$H$66,MATCH($B$30,Scores!$B$6:$B$66,0),MATCH(LEFT(E30,2),Scores!$B$6:$H$6,0)),INDEX(Scores!$B$6:$H$66,MATCH($B$31,Scores!$B$6:$B$66,0),MATCH(LEFT(E31,2),Scores!$B$6:$H$6,0)),INDEX(Scores!$B$6:$H$66,MATCH($B$32,Scores!$B$6:$B$66,0),MATCH(LEFT(E32,2),Scores!$B$6:$H$6,0)),INDEX(Scores!$B$6:$H$66,MATCH($B$33,Scores!$B$6:$B$66,0),MATCH(LEFT(E33,2),Scores!$B$6:$H$6,0)),INDEX(Scores!$B$6:$H$66,MATCH($B$34,Scores!$B$6:$B$66,0),MATCH(LEFT(E34,2),Scores!$B$6:$H$6,0)),INDEX(Scores!$B$6:$H$66,MATCH($B$35,Scores!$B$6:$B$66,0),MATCH(LEFT(E35,2),Scores!$B$6:$H$6,0)),INDEX(Scores!$B$6:$H$66,MATCH($B$37,Scores!$B$6:$B$66,0),MATCH(LEFT(E37,2),Scores!$B$6:$H$6,0)),INDEX(Scores!$B$6:$H$66,MATCH($B$38,Scores!$B$6:$B$66,0),MATCH(LEFT(E38,2),Scores!$B$6:$H$6,0)),INDEX(Scores!$B$6:$H$66,MATCH($B$39,Scores!$B$6:$B$66,0),MATCH(LEFT(E39,2),Scores!$B$6:$H$6,0)),INDEX(Scores!$B$6:$H$66,MATCH($B$40,Scores!$B$6:$B$66,0),MATCH(LEFT(E40,2),Scores!$B$6:$H$6,0)),INDEX(Scores!$B$6:$H$66,MATCH($B$41,Scores!$B$6:$B$66,0),MATCH(LEFT(E41,2),Scores!$B$6:$H$6,0)),INDEX(Scores!$B$6:$H$66,MATCH($B$42,Scores!$B$6:$B$66,0),MATCH(LEFT(E42,2),Scores!$B$6:$H$6,0)),INDEX(Scores!$B$6:$H$66,MATCH($B$43,Scores!$B$6:$B$66,0),MATCH(LEFT(E43,2),Scores!$B$6:$H$6,0)),INDEX(Scores!$B$6:$H$66,MATCH($B$44,Scores!$B$6:$B$66,0),MATCH(LEFT(E44,2),Scores!$B$6:$H$6,0)),INDEX(Scores!$B$6:$H$66,MATCH($B$46,Scores!$B$6:$B$66,0),MATCH(LEFT(E46,2),Scores!$B$6:$H$6,0)),INDEX(Scores!$B$6:$H$66,MATCH($B$47,Scores!$B$6:$B$66,0),MATCH(LEFT(E47,2),Scores!$B$6:$H$6,0)),INDEX(Scores!$B$6:$H$66,MATCH($B$48,Scores!$B$6:$B$66,0),MATCH(LEFT(E48,2),Scores!$B$6:$H$6,0)),INDEX(Scores!$B$6:$H$66,MATCH($B$49,Scores!$B$6:$B$66,0),MATCH(LEFT(E49,2),Scores!$B$6:$H$6,0)),INDEX(Scores!$B$6:$H$66,MATCH($B$50,Scores!$B$6:$B$66,0),MATCH(LEFT(E50,2),Scores!$B$6:$H$6,0)),INDEX(Scores!$B$6:$H$66,MATCH($B$51,Scores!$B$6:$B$66,0),MATCH(LEFT(E51,2),Scores!$B$6:$H$6,0)),INDEX(Scores!$B$6:$H$66,MATCH($B$52,Scores!$B$6:$B$66,0),MATCH(LEFT(E52,2),Scores!$B$6:$H$6,0)),INDEX(Scores!$B$6:$H$66,MATCH($B$54,Scores!$B$6:$B$66,0),MATCH(LEFT(E54,2),Scores!$B$6:$H$6,0)),INDEX(Scores!$B$6:$H$66,MATCH($B$55,Scores!$B$6:$B$66,0),MATCH(LEFT(E55,2),Scores!$B$6:$H$6,0)),INDEX(Scores!$B$6:$H$66,MATCH($B$56,Scores!$B$6:$B$66,0),MATCH(LEFT(E56,2),Scores!$B$6:$H$6,0)),INDEX(Scores!$B$6:$H$66,MATCH($B$58,Scores!$B$6:$B$66,0),MATCH(LEFT(E58,2),Scores!$B$6:$H$6,0)),INDEX(Scores!$B$6:$H$66,MATCH($B$59,Scores!$B$6:$B$66,0),MATCH(LEFT(E59,2),Scores!$B$6:$H$6,0)),INDEX(Scores!$B$6:$H$66,MATCH($B$60,Scores!$B$6:$B$66,0),MATCH(LEFT(E60,2),Scores!$B$6:$H$6,0)),INDEX(Scores!$B$6:$H$66,MATCH($B$61,Scores!$B$6:$B$66,0),MATCH(LEFT(E61,2),Scores!$B$6:$H$6,0)),INDEX(Scores!$B$6:$H$66,MATCH($B$62,Scores!$B$6:$B$66,0),MATCH(LEFT(E62,2),Scores!$B$6:$H$6,0)),INDEX(Scores!$B$6:$H$66,MATCH($B$64,Scores!$B$6:$B$66,0),MATCH(LEFT(E64,2),Scores!$B$6:$H$6,0)),INDEX(Scores!$B$6:$H$66,MATCH($B$65,Scores!$B$6:$B$66,0),MATCH(LEFT(E65,2),Scores!$B$6:$H$6,0)),INDEX(Scores!$B$6:$H$66,MATCH($B$66,Scores!$B$6:$B$66,0),MATCH(LEFT(E66,2),Scores!$B$6:$H$6,0)),INDEX(Scores!$B$6:$H$66,MATCH($B$67,Scores!$B$6:$B$66,0),MATCH(LEFT(E67,2),Scores!$B$6:$H$6,0)),INDEX(Scores!$B$6:$H$66,MATCH($B$68,Scores!$B$6:$B$66,0),MATCH(LEFT(E68,2),Scores!$B$6:$H$6,0)),INDEX(Scores!$B$6:$H$66,MATCH($B$69,Scores!$B$6:$B$66,0),MATCH(LEFT(E69,2),Scores!$B$6:$H$6,0)),INDEX(Scores!$B$6:$H$66,MATCH($B$70,Scores!$B$6:$B$66,0),MATCH(LEFT(E70,2),Scores!$B$6:$H$6,0)),INDEX(Scores!$B$6:$H$66,MATCH($B$71,Scores!$B$6:$B$66,0),MATCH(LEFT(E71,2),Scores!$B$6:$H$6,0)),INDEX(Scores!$B$6:$H$66,MATCH($B$73,Scores!$B$6:$B$66,0),MATCH(LEFT(E73,2),Scores!$B$6:$H$6,0)))</f>
        <v>#N/A</v>
      </c>
      <c r="F75" s="77" t="e">
        <f>SUM(INDEX(Scores!$B$6:$H$66,MATCH($B$15,Scores!$B$6:$B$66,0),MATCH(LEFT(F15,2),Scores!$B$6:$H$6,0)),INDEX(Scores!$B$6:$H$66,MATCH($B$18,Scores!$B$6:$B$66,0),MATCH(LEFT(F18,2),Scores!$B$6:$H$6,0)),INDEX(Scores!$B$6:$H$66,MATCH($B$19,Scores!$B$6:$B$66,0),MATCH(LEFT(F19,2),Scores!$B$6:$H$6,0)),INDEX(Scores!$B$6:$H$66,MATCH($B$20,Scores!$B$6:$B$66,0),MATCH(LEFT(F20,2),Scores!$B$6:$H$6,0)),INDEX(Scores!$B$6:$H$66,MATCH($B$21,Scores!$B$6:$B$66,0),MATCH(LEFT(F21,2),Scores!$B$6:$H$6,0)),INDEX(Scores!$B$6:$H$66,MATCH($B$22,Scores!$B$6:$B$66,0),MATCH(LEFT(F22,2),Scores!$B$6:$H$6,0)),INDEX(Scores!$B$6:$H$66,MATCH($B$23,Scores!$B$6:$B$66,0),MATCH(LEFT(F23,2),Scores!$B$6:$H$6,0)),INDEX(Scores!$B$6:$H$66,MATCH($B$24,Scores!$B$6:$B$66,0),MATCH(LEFT(F24,2),Scores!$B$6:$H$6,0)),INDEX(Scores!$B$6:$H$66,MATCH($B$25,Scores!$B$6:$B$66,0),MATCH(LEFT(F25,2),Scores!$B$6:$H$6,0)),INDEX(Scores!$B$6:$H$66,MATCH($B$26,Scores!$B$6:$B$66,0),MATCH(LEFT(F26,2),Scores!$B$6:$H$6,0)),INDEX(Scores!$B$6:$H$66,MATCH($B$27,Scores!$B$6:$B$66,0),MATCH(LEFT(F27,2),Scores!$B$6:$H$6,0)),INDEX(Scores!$B$6:$H$66,MATCH($B$28,Scores!$B$6:$B$66,0),MATCH(LEFT(F28,2),Scores!$B$6:$H$6,0)),INDEX(Scores!$B$6:$H$66,MATCH($B$29,Scores!$B$6:$B$66,0),MATCH(LEFT(F29,2),Scores!$B$6:$H$6,0)),INDEX(Scores!$B$6:$H$66,MATCH($B$30,Scores!$B$6:$B$66,0),MATCH(LEFT(F30,2),Scores!$B$6:$H$6,0)),INDEX(Scores!$B$6:$H$66,MATCH($B$31,Scores!$B$6:$B$66,0),MATCH(LEFT(F31,2),Scores!$B$6:$H$6,0)),INDEX(Scores!$B$6:$H$66,MATCH($B$32,Scores!$B$6:$B$66,0),MATCH(LEFT(F32,2),Scores!$B$6:$H$6,0)),INDEX(Scores!$B$6:$H$66,MATCH($B$33,Scores!$B$6:$B$66,0),MATCH(LEFT(F33,2),Scores!$B$6:$H$6,0)),INDEX(Scores!$B$6:$H$66,MATCH($B$34,Scores!$B$6:$B$66,0),MATCH(LEFT(F34,2),Scores!$B$6:$H$6,0)),INDEX(Scores!$B$6:$H$66,MATCH($B$35,Scores!$B$6:$B$66,0),MATCH(LEFT(F35,2),Scores!$B$6:$H$6,0)),INDEX(Scores!$B$6:$H$66,MATCH($B$37,Scores!$B$6:$B$66,0),MATCH(LEFT(F37,2),Scores!$B$6:$H$6,0)),INDEX(Scores!$B$6:$H$66,MATCH($B$38,Scores!$B$6:$B$66,0),MATCH(LEFT(F38,2),Scores!$B$6:$H$6,0)),INDEX(Scores!$B$6:$H$66,MATCH($B$39,Scores!$B$6:$B$66,0),MATCH(LEFT(F39,2),Scores!$B$6:$H$6,0)),INDEX(Scores!$B$6:$H$66,MATCH($B$40,Scores!$B$6:$B$66,0),MATCH(LEFT(F40,2),Scores!$B$6:$H$6,0)),INDEX(Scores!$B$6:$H$66,MATCH($B$41,Scores!$B$6:$B$66,0),MATCH(LEFT(F41,2),Scores!$B$6:$H$6,0)),INDEX(Scores!$B$6:$H$66,MATCH($B$42,Scores!$B$6:$B$66,0),MATCH(LEFT(F42,2),Scores!$B$6:$H$6,0)),INDEX(Scores!$B$6:$H$66,MATCH($B$43,Scores!$B$6:$B$66,0),MATCH(LEFT(F43,2),Scores!$B$6:$H$6,0)),INDEX(Scores!$B$6:$H$66,MATCH($B$44,Scores!$B$6:$B$66,0),MATCH(LEFT(F44,2),Scores!$B$6:$H$6,0)),INDEX(Scores!$B$6:$H$66,MATCH($B$46,Scores!$B$6:$B$66,0),MATCH(LEFT(F46,2),Scores!$B$6:$H$6,0)),INDEX(Scores!$B$6:$H$66,MATCH($B$47,Scores!$B$6:$B$66,0),MATCH(LEFT(F47,2),Scores!$B$6:$H$6,0)),INDEX(Scores!$B$6:$H$66,MATCH($B$48,Scores!$B$6:$B$66,0),MATCH(LEFT(F48,2),Scores!$B$6:$H$6,0)),INDEX(Scores!$B$6:$H$66,MATCH($B$49,Scores!$B$6:$B$66,0),MATCH(LEFT(F49,2),Scores!$B$6:$H$6,0)),INDEX(Scores!$B$6:$H$66,MATCH($B$50,Scores!$B$6:$B$66,0),MATCH(LEFT(F50,2),Scores!$B$6:$H$6,0)),INDEX(Scores!$B$6:$H$66,MATCH($B$51,Scores!$B$6:$B$66,0),MATCH(LEFT(F51,2),Scores!$B$6:$H$6,0)),INDEX(Scores!$B$6:$H$66,MATCH($B$52,Scores!$B$6:$B$66,0),MATCH(LEFT(F52,2),Scores!$B$6:$H$6,0)),INDEX(Scores!$B$6:$H$66,MATCH($B$54,Scores!$B$6:$B$66,0),MATCH(LEFT(F54,2),Scores!$B$6:$H$6,0)),INDEX(Scores!$B$6:$H$66,MATCH($B$55,Scores!$B$6:$B$66,0),MATCH(LEFT(F55,2),Scores!$B$6:$H$6,0)),INDEX(Scores!$B$6:$H$66,MATCH($B$56,Scores!$B$6:$B$66,0),MATCH(LEFT(F56,2),Scores!$B$6:$H$6,0)),INDEX(Scores!$B$6:$H$66,MATCH($B$58,Scores!$B$6:$B$66,0),MATCH(LEFT(F58,2),Scores!$B$6:$H$6,0)),INDEX(Scores!$B$6:$H$66,MATCH($B$59,Scores!$B$6:$B$66,0),MATCH(LEFT(F59,2),Scores!$B$6:$H$6,0)),INDEX(Scores!$B$6:$H$66,MATCH($B$60,Scores!$B$6:$B$66,0),MATCH(LEFT(F60,2),Scores!$B$6:$H$6,0)),INDEX(Scores!$B$6:$H$66,MATCH($B$61,Scores!$B$6:$B$66,0),MATCH(LEFT(F61,2),Scores!$B$6:$H$6,0)),INDEX(Scores!$B$6:$H$66,MATCH($B$62,Scores!$B$6:$B$66,0),MATCH(LEFT(F62,2),Scores!$B$6:$H$6,0)),INDEX(Scores!$B$6:$H$66,MATCH($B$64,Scores!$B$6:$B$66,0),MATCH(LEFT(F64,2),Scores!$B$6:$H$6,0)),INDEX(Scores!$B$6:$H$66,MATCH($B$65,Scores!$B$6:$B$66,0),MATCH(LEFT(F65,2),Scores!$B$6:$H$6,0)),INDEX(Scores!$B$6:$H$66,MATCH($B$66,Scores!$B$6:$B$66,0),MATCH(LEFT(F66,2),Scores!$B$6:$H$6,0)),INDEX(Scores!$B$6:$H$66,MATCH($B$67,Scores!$B$6:$B$66,0),MATCH(LEFT(F67,2),Scores!$B$6:$H$6,0)),INDEX(Scores!$B$6:$H$66,MATCH($B$68,Scores!$B$6:$B$66,0),MATCH(LEFT(F68,2),Scores!$B$6:$H$6,0)),INDEX(Scores!$B$6:$H$66,MATCH($B$69,Scores!$B$6:$B$66,0),MATCH(LEFT(F69,2),Scores!$B$6:$H$6,0)),INDEX(Scores!$B$6:$H$66,MATCH($B$70,Scores!$B$6:$B$66,0),MATCH(LEFT(F70,2),Scores!$B$6:$H$6,0)),INDEX(Scores!$B$6:$H$66,MATCH($B$71,Scores!$B$6:$B$66,0),MATCH(LEFT(F71,2),Scores!$B$6:$H$6,0)),INDEX(Scores!$B$6:$H$66,MATCH($B$73,Scores!$B$6:$B$66,0),MATCH(LEFT(F73,2),Scores!$B$6:$H$6,0)))</f>
        <v>#N/A</v>
      </c>
      <c r="G75" s="77" t="e">
        <f>SUM(INDEX(Scores!$B$6:$H$66,MATCH($B$15,Scores!$B$6:$B$66,0),MATCH(LEFT(G15,2),Scores!$B$6:$H$6,0)),INDEX(Scores!$B$6:$H$66,MATCH($B$18,Scores!$B$6:$B$66,0),MATCH(LEFT(G18,2),Scores!$B$6:$H$6,0)),INDEX(Scores!$B$6:$H$66,MATCH($B$19,Scores!$B$6:$B$66,0),MATCH(LEFT(G19,2),Scores!$B$6:$H$6,0)),INDEX(Scores!$B$6:$H$66,MATCH($B$20,Scores!$B$6:$B$66,0),MATCH(LEFT(G20,2),Scores!$B$6:$H$6,0)),INDEX(Scores!$B$6:$H$66,MATCH($B$21,Scores!$B$6:$B$66,0),MATCH(LEFT(G21,2),Scores!$B$6:$H$6,0)),INDEX(Scores!$B$6:$H$66,MATCH($B$22,Scores!$B$6:$B$66,0),MATCH(LEFT(G22,2),Scores!$B$6:$H$6,0)),INDEX(Scores!$B$6:$H$66,MATCH($B$23,Scores!$B$6:$B$66,0),MATCH(LEFT(G23,2),Scores!$B$6:$H$6,0)),INDEX(Scores!$B$6:$H$66,MATCH($B$24,Scores!$B$6:$B$66,0),MATCH(LEFT(G24,2),Scores!$B$6:$H$6,0)),INDEX(Scores!$B$6:$H$66,MATCH($B$25,Scores!$B$6:$B$66,0),MATCH(LEFT(G25,2),Scores!$B$6:$H$6,0)),INDEX(Scores!$B$6:$H$66,MATCH($B$26,Scores!$B$6:$B$66,0),MATCH(LEFT(G26,2),Scores!$B$6:$H$6,0)),INDEX(Scores!$B$6:$H$66,MATCH($B$27,Scores!$B$6:$B$66,0),MATCH(LEFT(G27,2),Scores!$B$6:$H$6,0)),INDEX(Scores!$B$6:$H$66,MATCH($B$28,Scores!$B$6:$B$66,0),MATCH(LEFT(G28,2),Scores!$B$6:$H$6,0)),INDEX(Scores!$B$6:$H$66,MATCH($B$29,Scores!$B$6:$B$66,0),MATCH(LEFT(G29,2),Scores!$B$6:$H$6,0)),INDEX(Scores!$B$6:$H$66,MATCH($B$30,Scores!$B$6:$B$66,0),MATCH(LEFT(G30,2),Scores!$B$6:$H$6,0)),INDEX(Scores!$B$6:$H$66,MATCH($B$31,Scores!$B$6:$B$66,0),MATCH(LEFT(G31,2),Scores!$B$6:$H$6,0)),INDEX(Scores!$B$6:$H$66,MATCH($B$32,Scores!$B$6:$B$66,0),MATCH(LEFT(G32,2),Scores!$B$6:$H$6,0)),INDEX(Scores!$B$6:$H$66,MATCH($B$33,Scores!$B$6:$B$66,0),MATCH(LEFT(G33,2),Scores!$B$6:$H$6,0)),INDEX(Scores!$B$6:$H$66,MATCH($B$34,Scores!$B$6:$B$66,0),MATCH(LEFT(G34,2),Scores!$B$6:$H$6,0)),INDEX(Scores!$B$6:$H$66,MATCH($B$35,Scores!$B$6:$B$66,0),MATCH(LEFT(G35,2),Scores!$B$6:$H$6,0)),INDEX(Scores!$B$6:$H$66,MATCH($B$37,Scores!$B$6:$B$66,0),MATCH(LEFT(G37,2),Scores!$B$6:$H$6,0)),INDEX(Scores!$B$6:$H$66,MATCH($B$38,Scores!$B$6:$B$66,0),MATCH(LEFT(G38,2),Scores!$B$6:$H$6,0)),INDEX(Scores!$B$6:$H$66,MATCH($B$39,Scores!$B$6:$B$66,0),MATCH(LEFT(G39,2),Scores!$B$6:$H$6,0)),INDEX(Scores!$B$6:$H$66,MATCH($B$40,Scores!$B$6:$B$66,0),MATCH(LEFT(G40,2),Scores!$B$6:$H$6,0)),INDEX(Scores!$B$6:$H$66,MATCH($B$41,Scores!$B$6:$B$66,0),MATCH(LEFT(G41,2),Scores!$B$6:$H$6,0)),INDEX(Scores!$B$6:$H$66,MATCH($B$42,Scores!$B$6:$B$66,0),MATCH(LEFT(G42,2),Scores!$B$6:$H$6,0)),INDEX(Scores!$B$6:$H$66,MATCH($B$43,Scores!$B$6:$B$66,0),MATCH(LEFT(G43,2),Scores!$B$6:$H$6,0)),INDEX(Scores!$B$6:$H$66,MATCH($B$44,Scores!$B$6:$B$66,0),MATCH(LEFT(G44,2),Scores!$B$6:$H$6,0)),INDEX(Scores!$B$6:$H$66,MATCH($B$46,Scores!$B$6:$B$66,0),MATCH(LEFT(G46,2),Scores!$B$6:$H$6,0)),INDEX(Scores!$B$6:$H$66,MATCH($B$47,Scores!$B$6:$B$66,0),MATCH(LEFT(G47,2),Scores!$B$6:$H$6,0)),INDEX(Scores!$B$6:$H$66,MATCH($B$48,Scores!$B$6:$B$66,0),MATCH(LEFT(G48,2),Scores!$B$6:$H$6,0)),INDEX(Scores!$B$6:$H$66,MATCH($B$49,Scores!$B$6:$B$66,0),MATCH(LEFT(G49,2),Scores!$B$6:$H$6,0)),INDEX(Scores!$B$6:$H$66,MATCH($B$50,Scores!$B$6:$B$66,0),MATCH(LEFT(G50,2),Scores!$B$6:$H$6,0)),INDEX(Scores!$B$6:$H$66,MATCH($B$51,Scores!$B$6:$B$66,0),MATCH(LEFT(G51,2),Scores!$B$6:$H$6,0)),INDEX(Scores!$B$6:$H$66,MATCH($B$52,Scores!$B$6:$B$66,0),MATCH(LEFT(G52,2),Scores!$B$6:$H$6,0)),INDEX(Scores!$B$6:$H$66,MATCH($B$54,Scores!$B$6:$B$66,0),MATCH(LEFT(G54,2),Scores!$B$6:$H$6,0)),INDEX(Scores!$B$6:$H$66,MATCH($B$55,Scores!$B$6:$B$66,0),MATCH(LEFT(G55,2),Scores!$B$6:$H$6,0)),INDEX(Scores!$B$6:$H$66,MATCH($B$56,Scores!$B$6:$B$66,0),MATCH(LEFT(G56,2),Scores!$B$6:$H$6,0)),INDEX(Scores!$B$6:$H$66,MATCH($B$58,Scores!$B$6:$B$66,0),MATCH(LEFT(G58,2),Scores!$B$6:$H$6,0)),INDEX(Scores!$B$6:$H$66,MATCH($B$59,Scores!$B$6:$B$66,0),MATCH(LEFT(G59,2),Scores!$B$6:$H$6,0)),INDEX(Scores!$B$6:$H$66,MATCH($B$60,Scores!$B$6:$B$66,0),MATCH(LEFT(G60,2),Scores!$B$6:$H$6,0)),INDEX(Scores!$B$6:$H$66,MATCH($B$61,Scores!$B$6:$B$66,0),MATCH(LEFT(G61,2),Scores!$B$6:$H$6,0)),INDEX(Scores!$B$6:$H$66,MATCH($B$62,Scores!$B$6:$B$66,0),MATCH(LEFT(G62,2),Scores!$B$6:$H$6,0)),INDEX(Scores!$B$6:$H$66,MATCH($B$64,Scores!$B$6:$B$66,0),MATCH(LEFT(G64,2),Scores!$B$6:$H$6,0)),INDEX(Scores!$B$6:$H$66,MATCH($B$65,Scores!$B$6:$B$66,0),MATCH(LEFT(G65,2),Scores!$B$6:$H$6,0)),INDEX(Scores!$B$6:$H$66,MATCH($B$66,Scores!$B$6:$B$66,0),MATCH(LEFT(G66,2),Scores!$B$6:$H$6,0)),INDEX(Scores!$B$6:$H$66,MATCH($B$67,Scores!$B$6:$B$66,0),MATCH(LEFT(G67,2),Scores!$B$6:$H$6,0)),INDEX(Scores!$B$6:$H$66,MATCH($B$68,Scores!$B$6:$B$66,0),MATCH(LEFT(G68,2),Scores!$B$6:$H$6,0)),INDEX(Scores!$B$6:$H$66,MATCH($B$69,Scores!$B$6:$B$66,0),MATCH(LEFT(G69,2),Scores!$B$6:$H$6,0)),INDEX(Scores!$B$6:$H$66,MATCH($B$70,Scores!$B$6:$B$66,0),MATCH(LEFT(G70,2),Scores!$B$6:$H$6,0)),INDEX(Scores!$B$6:$H$66,MATCH($B$71,Scores!$B$6:$B$66,0),MATCH(LEFT(G71,2),Scores!$B$6:$H$6,0)),INDEX(Scores!$B$6:$H$66,MATCH($B$73,Scores!$B$6:$B$66,0),MATCH(LEFT(G73,2),Scores!$B$6:$H$6,0)))</f>
        <v>#N/A</v>
      </c>
      <c r="H75" s="77" t="e">
        <f>SUM(INDEX(Scores!$B$6:$H$66,MATCH($B$15,Scores!$B$6:$B$66,0),MATCH(LEFT(H15,2),Scores!$B$6:$H$6,0)),INDEX(Scores!$B$6:$H$66,MATCH($B$18,Scores!$B$6:$B$66,0),MATCH(LEFT(H18,2),Scores!$B$6:$H$6,0)),INDEX(Scores!$B$6:$H$66,MATCH($B$19,Scores!$B$6:$B$66,0),MATCH(LEFT(H19,2),Scores!$B$6:$H$6,0)),INDEX(Scores!$B$6:$H$66,MATCH($B$20,Scores!$B$6:$B$66,0),MATCH(LEFT(H20,2),Scores!$B$6:$H$6,0)),INDEX(Scores!$B$6:$H$66,MATCH($B$21,Scores!$B$6:$B$66,0),MATCH(LEFT(H21,2),Scores!$B$6:$H$6,0)),INDEX(Scores!$B$6:$H$66,MATCH($B$22,Scores!$B$6:$B$66,0),MATCH(LEFT(H22,2),Scores!$B$6:$H$6,0)),INDEX(Scores!$B$6:$H$66,MATCH($B$23,Scores!$B$6:$B$66,0),MATCH(LEFT(H23,2),Scores!$B$6:$H$6,0)),INDEX(Scores!$B$6:$H$66,MATCH($B$24,Scores!$B$6:$B$66,0),MATCH(LEFT(H24,2),Scores!$B$6:$H$6,0)),INDEX(Scores!$B$6:$H$66,MATCH($B$25,Scores!$B$6:$B$66,0),MATCH(LEFT(H25,2),Scores!$B$6:$H$6,0)),INDEX(Scores!$B$6:$H$66,MATCH($B$26,Scores!$B$6:$B$66,0),MATCH(LEFT(H26,2),Scores!$B$6:$H$6,0)),INDEX(Scores!$B$6:$H$66,MATCH($B$27,Scores!$B$6:$B$66,0),MATCH(LEFT(H27,2),Scores!$B$6:$H$6,0)),INDEX(Scores!$B$6:$H$66,MATCH($B$28,Scores!$B$6:$B$66,0),MATCH(LEFT(H28,2),Scores!$B$6:$H$6,0)),INDEX(Scores!$B$6:$H$66,MATCH($B$29,Scores!$B$6:$B$66,0),MATCH(LEFT(H29,2),Scores!$B$6:$H$6,0)),INDEX(Scores!$B$6:$H$66,MATCH($B$30,Scores!$B$6:$B$66,0),MATCH(LEFT(H30,2),Scores!$B$6:$H$6,0)),INDEX(Scores!$B$6:$H$66,MATCH($B$31,Scores!$B$6:$B$66,0),MATCH(LEFT(H31,2),Scores!$B$6:$H$6,0)),INDEX(Scores!$B$6:$H$66,MATCH($B$32,Scores!$B$6:$B$66,0),MATCH(LEFT(H32,2),Scores!$B$6:$H$6,0)),INDEX(Scores!$B$6:$H$66,MATCH($B$33,Scores!$B$6:$B$66,0),MATCH(LEFT(H33,2),Scores!$B$6:$H$6,0)),INDEX(Scores!$B$6:$H$66,MATCH($B$34,Scores!$B$6:$B$66,0),MATCH(LEFT(H34,2),Scores!$B$6:$H$6,0)),INDEX(Scores!$B$6:$H$66,MATCH($B$35,Scores!$B$6:$B$66,0),MATCH(LEFT(H35,2),Scores!$B$6:$H$6,0)),INDEX(Scores!$B$6:$H$66,MATCH($B$37,Scores!$B$6:$B$66,0),MATCH(LEFT(H37,2),Scores!$B$6:$H$6,0)),INDEX(Scores!$B$6:$H$66,MATCH($B$38,Scores!$B$6:$B$66,0),MATCH(LEFT(H38,2),Scores!$B$6:$H$6,0)),INDEX(Scores!$B$6:$H$66,MATCH($B$39,Scores!$B$6:$B$66,0),MATCH(LEFT(H39,2),Scores!$B$6:$H$6,0)),INDEX(Scores!$B$6:$H$66,MATCH($B$40,Scores!$B$6:$B$66,0),MATCH(LEFT(H40,2),Scores!$B$6:$H$6,0)),INDEX(Scores!$B$6:$H$66,MATCH($B$41,Scores!$B$6:$B$66,0),MATCH(LEFT(H41,2),Scores!$B$6:$H$6,0)),INDEX(Scores!$B$6:$H$66,MATCH($B$42,Scores!$B$6:$B$66,0),MATCH(LEFT(H42,2),Scores!$B$6:$H$6,0)),INDEX(Scores!$B$6:$H$66,MATCH($B$43,Scores!$B$6:$B$66,0),MATCH(LEFT(H43,2),Scores!$B$6:$H$6,0)),INDEX(Scores!$B$6:$H$66,MATCH($B$44,Scores!$B$6:$B$66,0),MATCH(LEFT(H44,2),Scores!$B$6:$H$6,0)),INDEX(Scores!$B$6:$H$66,MATCH($B$46,Scores!$B$6:$B$66,0),MATCH(LEFT(H46,2),Scores!$B$6:$H$6,0)),INDEX(Scores!$B$6:$H$66,MATCH($B$47,Scores!$B$6:$B$66,0),MATCH(LEFT(H47,2),Scores!$B$6:$H$6,0)),INDEX(Scores!$B$6:$H$66,MATCH($B$48,Scores!$B$6:$B$66,0),MATCH(LEFT(H48,2),Scores!$B$6:$H$6,0)),INDEX(Scores!$B$6:$H$66,MATCH($B$49,Scores!$B$6:$B$66,0),MATCH(LEFT(H49,2),Scores!$B$6:$H$6,0)),INDEX(Scores!$B$6:$H$66,MATCH($B$50,Scores!$B$6:$B$66,0),MATCH(LEFT(H50,2),Scores!$B$6:$H$6,0)),INDEX(Scores!$B$6:$H$66,MATCH($B$51,Scores!$B$6:$B$66,0),MATCH(LEFT(H51,2),Scores!$B$6:$H$6,0)),INDEX(Scores!$B$6:$H$66,MATCH($B$52,Scores!$B$6:$B$66,0),MATCH(LEFT(H52,2),Scores!$B$6:$H$6,0)),INDEX(Scores!$B$6:$H$66,MATCH($B$54,Scores!$B$6:$B$66,0),MATCH(LEFT(H54,2),Scores!$B$6:$H$6,0)),INDEX(Scores!$B$6:$H$66,MATCH($B$55,Scores!$B$6:$B$66,0),MATCH(LEFT(H55,2),Scores!$B$6:$H$6,0)),INDEX(Scores!$B$6:$H$66,MATCH($B$56,Scores!$B$6:$B$66,0),MATCH(LEFT(H56,2),Scores!$B$6:$H$6,0)),INDEX(Scores!$B$6:$H$66,MATCH($B$58,Scores!$B$6:$B$66,0),MATCH(LEFT(H58,2),Scores!$B$6:$H$6,0)),INDEX(Scores!$B$6:$H$66,MATCH($B$59,Scores!$B$6:$B$66,0),MATCH(LEFT(H59,2),Scores!$B$6:$H$6,0)),INDEX(Scores!$B$6:$H$66,MATCH($B$60,Scores!$B$6:$B$66,0),MATCH(LEFT(H60,2),Scores!$B$6:$H$6,0)),INDEX(Scores!$B$6:$H$66,MATCH($B$61,Scores!$B$6:$B$66,0),MATCH(LEFT(H61,2),Scores!$B$6:$H$6,0)),INDEX(Scores!$B$6:$H$66,MATCH($B$62,Scores!$B$6:$B$66,0),MATCH(LEFT(H62,2),Scores!$B$6:$H$6,0)),INDEX(Scores!$B$6:$H$66,MATCH($B$64,Scores!$B$6:$B$66,0),MATCH(LEFT(H64,2),Scores!$B$6:$H$6,0)),INDEX(Scores!$B$6:$H$66,MATCH($B$65,Scores!$B$6:$B$66,0),MATCH(LEFT(H65,2),Scores!$B$6:$H$6,0)),INDEX(Scores!$B$6:$H$66,MATCH($B$66,Scores!$B$6:$B$66,0),MATCH(LEFT(H66,2),Scores!$B$6:$H$6,0)),INDEX(Scores!$B$6:$H$66,MATCH($B$67,Scores!$B$6:$B$66,0),MATCH(LEFT(H67,2),Scores!$B$6:$H$6,0)),INDEX(Scores!$B$6:$H$66,MATCH($B$68,Scores!$B$6:$B$66,0),MATCH(LEFT(H68,2),Scores!$B$6:$H$6,0)),INDEX(Scores!$B$6:$H$66,MATCH($B$69,Scores!$B$6:$B$66,0),MATCH(LEFT(H69,2),Scores!$B$6:$H$6,0)),INDEX(Scores!$B$6:$H$66,MATCH($B$70,Scores!$B$6:$B$66,0),MATCH(LEFT(H70,2),Scores!$B$6:$H$6,0)),INDEX(Scores!$B$6:$H$66,MATCH($B$71,Scores!$B$6:$B$66,0),MATCH(LEFT(H71,2),Scores!$B$6:$H$6,0)),INDEX(Scores!$B$6:$H$66,MATCH($B$73,Scores!$B$6:$B$66,0),MATCH(LEFT(H73,2),Scores!$B$6:$H$6,0)))</f>
        <v>#N/A</v>
      </c>
      <c r="I75" s="77" t="e">
        <f>SUM(INDEX(Scores!$B$6:$H$66,MATCH($B$15,Scores!$B$6:$B$66,0),MATCH(LEFT(I15,2),Scores!$B$6:$H$6,0)),INDEX(Scores!$B$6:$H$66,MATCH($B$18,Scores!$B$6:$B$66,0),MATCH(LEFT(I18,2),Scores!$B$6:$H$6,0)),INDEX(Scores!$B$6:$H$66,MATCH($B$19,Scores!$B$6:$B$66,0),MATCH(LEFT(I19,2),Scores!$B$6:$H$6,0)),INDEX(Scores!$B$6:$H$66,MATCH($B$20,Scores!$B$6:$B$66,0),MATCH(LEFT(I20,2),Scores!$B$6:$H$6,0)),INDEX(Scores!$B$6:$H$66,MATCH($B$21,Scores!$B$6:$B$66,0),MATCH(LEFT(I21,2),Scores!$B$6:$H$6,0)),INDEX(Scores!$B$6:$H$66,MATCH($B$22,Scores!$B$6:$B$66,0),MATCH(LEFT(I22,2),Scores!$B$6:$H$6,0)),INDEX(Scores!$B$6:$H$66,MATCH($B$23,Scores!$B$6:$B$66,0),MATCH(LEFT(I23,2),Scores!$B$6:$H$6,0)),INDEX(Scores!$B$6:$H$66,MATCH($B$24,Scores!$B$6:$B$66,0),MATCH(LEFT(I24,2),Scores!$B$6:$H$6,0)),INDEX(Scores!$B$6:$H$66,MATCH($B$25,Scores!$B$6:$B$66,0),MATCH(LEFT(I25,2),Scores!$B$6:$H$6,0)),INDEX(Scores!$B$6:$H$66,MATCH($B$26,Scores!$B$6:$B$66,0),MATCH(LEFT(I26,2),Scores!$B$6:$H$6,0)),INDEX(Scores!$B$6:$H$66,MATCH($B$27,Scores!$B$6:$B$66,0),MATCH(LEFT(I27,2),Scores!$B$6:$H$6,0)),INDEX(Scores!$B$6:$H$66,MATCH($B$28,Scores!$B$6:$B$66,0),MATCH(LEFT(I28,2),Scores!$B$6:$H$6,0)),INDEX(Scores!$B$6:$H$66,MATCH($B$29,Scores!$B$6:$B$66,0),MATCH(LEFT(I29,2),Scores!$B$6:$H$6,0)),INDEX(Scores!$B$6:$H$66,MATCH($B$30,Scores!$B$6:$B$66,0),MATCH(LEFT(I30,2),Scores!$B$6:$H$6,0)),INDEX(Scores!$B$6:$H$66,MATCH($B$31,Scores!$B$6:$B$66,0),MATCH(LEFT(I31,2),Scores!$B$6:$H$6,0)),INDEX(Scores!$B$6:$H$66,MATCH($B$32,Scores!$B$6:$B$66,0),MATCH(LEFT(I32,2),Scores!$B$6:$H$6,0)),INDEX(Scores!$B$6:$H$66,MATCH($B$33,Scores!$B$6:$B$66,0),MATCH(LEFT(I33,2),Scores!$B$6:$H$6,0)),INDEX(Scores!$B$6:$H$66,MATCH($B$34,Scores!$B$6:$B$66,0),MATCH(LEFT(I34,2),Scores!$B$6:$H$6,0)),INDEX(Scores!$B$6:$H$66,MATCH($B$35,Scores!$B$6:$B$66,0),MATCH(LEFT(I35,2),Scores!$B$6:$H$6,0)),INDEX(Scores!$B$6:$H$66,MATCH($B$37,Scores!$B$6:$B$66,0),MATCH(LEFT(I37,2),Scores!$B$6:$H$6,0)),INDEX(Scores!$B$6:$H$66,MATCH($B$38,Scores!$B$6:$B$66,0),MATCH(LEFT(I38,2),Scores!$B$6:$H$6,0)),INDEX(Scores!$B$6:$H$66,MATCH($B$39,Scores!$B$6:$B$66,0),MATCH(LEFT(I39,2),Scores!$B$6:$H$6,0)),INDEX(Scores!$B$6:$H$66,MATCH($B$40,Scores!$B$6:$B$66,0),MATCH(LEFT(I40,2),Scores!$B$6:$H$6,0)),INDEX(Scores!$B$6:$H$66,MATCH($B$41,Scores!$B$6:$B$66,0),MATCH(LEFT(I41,2),Scores!$B$6:$H$6,0)),INDEX(Scores!$B$6:$H$66,MATCH($B$42,Scores!$B$6:$B$66,0),MATCH(LEFT(I42,2),Scores!$B$6:$H$6,0)),INDEX(Scores!$B$6:$H$66,MATCH($B$43,Scores!$B$6:$B$66,0),MATCH(LEFT(I43,2),Scores!$B$6:$H$6,0)),INDEX(Scores!$B$6:$H$66,MATCH($B$44,Scores!$B$6:$B$66,0),MATCH(LEFT(I44,2),Scores!$B$6:$H$6,0)),INDEX(Scores!$B$6:$H$66,MATCH($B$46,Scores!$B$6:$B$66,0),MATCH(LEFT(I46,2),Scores!$B$6:$H$6,0)),INDEX(Scores!$B$6:$H$66,MATCH($B$47,Scores!$B$6:$B$66,0),MATCH(LEFT(I47,2),Scores!$B$6:$H$6,0)),INDEX(Scores!$B$6:$H$66,MATCH($B$48,Scores!$B$6:$B$66,0),MATCH(LEFT(I48,2),Scores!$B$6:$H$6,0)),INDEX(Scores!$B$6:$H$66,MATCH($B$49,Scores!$B$6:$B$66,0),MATCH(LEFT(I49,2),Scores!$B$6:$H$6,0)),INDEX(Scores!$B$6:$H$66,MATCH($B$50,Scores!$B$6:$B$66,0),MATCH(LEFT(I50,2),Scores!$B$6:$H$6,0)),INDEX(Scores!$B$6:$H$66,MATCH($B$51,Scores!$B$6:$B$66,0),MATCH(LEFT(I51,2),Scores!$B$6:$H$6,0)),INDEX(Scores!$B$6:$H$66,MATCH($B$52,Scores!$B$6:$B$66,0),MATCH(LEFT(I52,2),Scores!$B$6:$H$6,0)),INDEX(Scores!$B$6:$H$66,MATCH($B$54,Scores!$B$6:$B$66,0),MATCH(LEFT(I54,2),Scores!$B$6:$H$6,0)),INDEX(Scores!$B$6:$H$66,MATCH($B$55,Scores!$B$6:$B$66,0),MATCH(LEFT(I55,2),Scores!$B$6:$H$6,0)),INDEX(Scores!$B$6:$H$66,MATCH($B$56,Scores!$B$6:$B$66,0),MATCH(LEFT(I56,2),Scores!$B$6:$H$6,0)),INDEX(Scores!$B$6:$H$66,MATCH($B$58,Scores!$B$6:$B$66,0),MATCH(LEFT(I58,2),Scores!$B$6:$H$6,0)),INDEX(Scores!$B$6:$H$66,MATCH($B$59,Scores!$B$6:$B$66,0),MATCH(LEFT(I59,2),Scores!$B$6:$H$6,0)),INDEX(Scores!$B$6:$H$66,MATCH($B$60,Scores!$B$6:$B$66,0),MATCH(LEFT(I60,2),Scores!$B$6:$H$6,0)),INDEX(Scores!$B$6:$H$66,MATCH($B$61,Scores!$B$6:$B$66,0),MATCH(LEFT(I61,2),Scores!$B$6:$H$6,0)),INDEX(Scores!$B$6:$H$66,MATCH($B$62,Scores!$B$6:$B$66,0),MATCH(LEFT(I62,2),Scores!$B$6:$H$6,0)),INDEX(Scores!$B$6:$H$66,MATCH($B$64,Scores!$B$6:$B$66,0),MATCH(LEFT(I64,2),Scores!$B$6:$H$6,0)),INDEX(Scores!$B$6:$H$66,MATCH($B$65,Scores!$B$6:$B$66,0),MATCH(LEFT(I65,2),Scores!$B$6:$H$6,0)),INDEX(Scores!$B$6:$H$66,MATCH($B$66,Scores!$B$6:$B$66,0),MATCH(LEFT(I66,2),Scores!$B$6:$H$6,0)),INDEX(Scores!$B$6:$H$66,MATCH($B$67,Scores!$B$6:$B$66,0),MATCH(LEFT(I67,2),Scores!$B$6:$H$6,0)),INDEX(Scores!$B$6:$H$66,MATCH($B$68,Scores!$B$6:$B$66,0),MATCH(LEFT(I68,2),Scores!$B$6:$H$6,0)),INDEX(Scores!$B$6:$H$66,MATCH($B$69,Scores!$B$6:$B$66,0),MATCH(LEFT(I69,2),Scores!$B$6:$H$6,0)),INDEX(Scores!$B$6:$H$66,MATCH($B$70,Scores!$B$6:$B$66,0),MATCH(LEFT(I70,2),Scores!$B$6:$H$6,0)),INDEX(Scores!$B$6:$H$66,MATCH($B$71,Scores!$B$6:$B$66,0),MATCH(LEFT(I71,2),Scores!$B$6:$H$6,0)),INDEX(Scores!$B$6:$H$66,MATCH($B$73,Scores!$B$6:$B$66,0),MATCH(LEFT(I73,2),Scores!$B$6:$H$6,0)))</f>
        <v>#N/A</v>
      </c>
      <c r="J75" s="77" t="e">
        <f>SUM(INDEX(Scores!$B$6:$H$66,MATCH($B$15,Scores!$B$6:$B$66,0),MATCH(LEFT(J15,2),Scores!$B$6:$H$6,0)),INDEX(Scores!$B$6:$H$66,MATCH($B$18,Scores!$B$6:$B$66,0),MATCH(LEFT(J18,2),Scores!$B$6:$H$6,0)),INDEX(Scores!$B$6:$H$66,MATCH($B$19,Scores!$B$6:$B$66,0),MATCH(LEFT(J19,2),Scores!$B$6:$H$6,0)),INDEX(Scores!$B$6:$H$66,MATCH($B$20,Scores!$B$6:$B$66,0),MATCH(LEFT(J20,2),Scores!$B$6:$H$6,0)),INDEX(Scores!$B$6:$H$66,MATCH($B$21,Scores!$B$6:$B$66,0),MATCH(LEFT(J21,2),Scores!$B$6:$H$6,0)),INDEX(Scores!$B$6:$H$66,MATCH($B$22,Scores!$B$6:$B$66,0),MATCH(LEFT(J22,2),Scores!$B$6:$H$6,0)),INDEX(Scores!$B$6:$H$66,MATCH($B$23,Scores!$B$6:$B$66,0),MATCH(LEFT(J23,2),Scores!$B$6:$H$6,0)),INDEX(Scores!$B$6:$H$66,MATCH($B$24,Scores!$B$6:$B$66,0),MATCH(LEFT(J24,2),Scores!$B$6:$H$6,0)),INDEX(Scores!$B$6:$H$66,MATCH($B$25,Scores!$B$6:$B$66,0),MATCH(LEFT(J25,2),Scores!$B$6:$H$6,0)),INDEX(Scores!$B$6:$H$66,MATCH($B$26,Scores!$B$6:$B$66,0),MATCH(LEFT(J26,2),Scores!$B$6:$H$6,0)),INDEX(Scores!$B$6:$H$66,MATCH($B$27,Scores!$B$6:$B$66,0),MATCH(LEFT(J27,2),Scores!$B$6:$H$6,0)),INDEX(Scores!$B$6:$H$66,MATCH($B$28,Scores!$B$6:$B$66,0),MATCH(LEFT(J28,2),Scores!$B$6:$H$6,0)),INDEX(Scores!$B$6:$H$66,MATCH($B$29,Scores!$B$6:$B$66,0),MATCH(LEFT(J29,2),Scores!$B$6:$H$6,0)),INDEX(Scores!$B$6:$H$66,MATCH($B$30,Scores!$B$6:$B$66,0),MATCH(LEFT(J30,2),Scores!$B$6:$H$6,0)),INDEX(Scores!$B$6:$H$66,MATCH($B$31,Scores!$B$6:$B$66,0),MATCH(LEFT(J31,2),Scores!$B$6:$H$6,0)),INDEX(Scores!$B$6:$H$66,MATCH($B$32,Scores!$B$6:$B$66,0),MATCH(LEFT(J32,2),Scores!$B$6:$H$6,0)),INDEX(Scores!$B$6:$H$66,MATCH($B$33,Scores!$B$6:$B$66,0),MATCH(LEFT(J33,2),Scores!$B$6:$H$6,0)),INDEX(Scores!$B$6:$H$66,MATCH($B$34,Scores!$B$6:$B$66,0),MATCH(LEFT(J34,2),Scores!$B$6:$H$6,0)),INDEX(Scores!$B$6:$H$66,MATCH($B$35,Scores!$B$6:$B$66,0),MATCH(LEFT(J35,2),Scores!$B$6:$H$6,0)),INDEX(Scores!$B$6:$H$66,MATCH($B$37,Scores!$B$6:$B$66,0),MATCH(LEFT(J37,2),Scores!$B$6:$H$6,0)),INDEX(Scores!$B$6:$H$66,MATCH($B$38,Scores!$B$6:$B$66,0),MATCH(LEFT(J38,2),Scores!$B$6:$H$6,0)),INDEX(Scores!$B$6:$H$66,MATCH($B$39,Scores!$B$6:$B$66,0),MATCH(LEFT(J39,2),Scores!$B$6:$H$6,0)),INDEX(Scores!$B$6:$H$66,MATCH($B$40,Scores!$B$6:$B$66,0),MATCH(LEFT(J40,2),Scores!$B$6:$H$6,0)),INDEX(Scores!$B$6:$H$66,MATCH($B$41,Scores!$B$6:$B$66,0),MATCH(LEFT(J41,2),Scores!$B$6:$H$6,0)),INDEX(Scores!$B$6:$H$66,MATCH($B$42,Scores!$B$6:$B$66,0),MATCH(LEFT(J42,2),Scores!$B$6:$H$6,0)),INDEX(Scores!$B$6:$H$66,MATCH($B$43,Scores!$B$6:$B$66,0),MATCH(LEFT(J43,2),Scores!$B$6:$H$6,0)),INDEX(Scores!$B$6:$H$66,MATCH($B$44,Scores!$B$6:$B$66,0),MATCH(LEFT(J44,2),Scores!$B$6:$H$6,0)),INDEX(Scores!$B$6:$H$66,MATCH($B$46,Scores!$B$6:$B$66,0),MATCH(LEFT(J46,2),Scores!$B$6:$H$6,0)),INDEX(Scores!$B$6:$H$66,MATCH($B$47,Scores!$B$6:$B$66,0),MATCH(LEFT(J47,2),Scores!$B$6:$H$6,0)),INDEX(Scores!$B$6:$H$66,MATCH($B$48,Scores!$B$6:$B$66,0),MATCH(LEFT(J48,2),Scores!$B$6:$H$6,0)),INDEX(Scores!$B$6:$H$66,MATCH($B$49,Scores!$B$6:$B$66,0),MATCH(LEFT(J49,2),Scores!$B$6:$H$6,0)),INDEX(Scores!$B$6:$H$66,MATCH($B$50,Scores!$B$6:$B$66,0),MATCH(LEFT(J50,2),Scores!$B$6:$H$6,0)),INDEX(Scores!$B$6:$H$66,MATCH($B$51,Scores!$B$6:$B$66,0),MATCH(LEFT(J51,2),Scores!$B$6:$H$6,0)),INDEX(Scores!$B$6:$H$66,MATCH($B$52,Scores!$B$6:$B$66,0),MATCH(LEFT(J52,2),Scores!$B$6:$H$6,0)),INDEX(Scores!$B$6:$H$66,MATCH($B$54,Scores!$B$6:$B$66,0),MATCH(LEFT(J54,2),Scores!$B$6:$H$6,0)),INDEX(Scores!$B$6:$H$66,MATCH($B$55,Scores!$B$6:$B$66,0),MATCH(LEFT(J55,2),Scores!$B$6:$H$6,0)),INDEX(Scores!$B$6:$H$66,MATCH($B$56,Scores!$B$6:$B$66,0),MATCH(LEFT(J56,2),Scores!$B$6:$H$6,0)),INDEX(Scores!$B$6:$H$66,MATCH($B$58,Scores!$B$6:$B$66,0),MATCH(LEFT(J58,2),Scores!$B$6:$H$6,0)),INDEX(Scores!$B$6:$H$66,MATCH($B$59,Scores!$B$6:$B$66,0),MATCH(LEFT(J59,2),Scores!$B$6:$H$6,0)),INDEX(Scores!$B$6:$H$66,MATCH($B$60,Scores!$B$6:$B$66,0),MATCH(LEFT(J60,2),Scores!$B$6:$H$6,0)),INDEX(Scores!$B$6:$H$66,MATCH($B$61,Scores!$B$6:$B$66,0),MATCH(LEFT(J61,2),Scores!$B$6:$H$6,0)),INDEX(Scores!$B$6:$H$66,MATCH($B$62,Scores!$B$6:$B$66,0),MATCH(LEFT(J62,2),Scores!$B$6:$H$6,0)),INDEX(Scores!$B$6:$H$66,MATCH($B$64,Scores!$B$6:$B$66,0),MATCH(LEFT(J64,2),Scores!$B$6:$H$6,0)),INDEX(Scores!$B$6:$H$66,MATCH($B$65,Scores!$B$6:$B$66,0),MATCH(LEFT(J65,2),Scores!$B$6:$H$6,0)),INDEX(Scores!$B$6:$H$66,MATCH($B$66,Scores!$B$6:$B$66,0),MATCH(LEFT(J66,2),Scores!$B$6:$H$6,0)),INDEX(Scores!$B$6:$H$66,MATCH($B$67,Scores!$B$6:$B$66,0),MATCH(LEFT(J67,2),Scores!$B$6:$H$6,0)),INDEX(Scores!$B$6:$H$66,MATCH($B$68,Scores!$B$6:$B$66,0),MATCH(LEFT(J68,2),Scores!$B$6:$H$6,0)),INDEX(Scores!$B$6:$H$66,MATCH($B$69,Scores!$B$6:$B$66,0),MATCH(LEFT(J69,2),Scores!$B$6:$H$6,0)),INDEX(Scores!$B$6:$H$66,MATCH($B$70,Scores!$B$6:$B$66,0),MATCH(LEFT(J70,2),Scores!$B$6:$H$6,0)),INDEX(Scores!$B$6:$H$66,MATCH($B$71,Scores!$B$6:$B$66,0),MATCH(LEFT(J71,2),Scores!$B$6:$H$6,0)),INDEX(Scores!$B$6:$H$66,MATCH($B$73,Scores!$B$6:$B$66,0),MATCH(LEFT(J73,2),Scores!$B$6:$H$6,0)))</f>
        <v>#N/A</v>
      </c>
      <c r="K75" s="77" t="e">
        <f>SUM(INDEX(Scores!$B$6:$H$66,MATCH($B$15,Scores!$B$6:$B$66,0),MATCH(LEFT(K15,2),Scores!$B$6:$H$6,0)),INDEX(Scores!$B$6:$H$66,MATCH($B$18,Scores!$B$6:$B$66,0),MATCH(LEFT(K18,2),Scores!$B$6:$H$6,0)),INDEX(Scores!$B$6:$H$66,MATCH($B$19,Scores!$B$6:$B$66,0),MATCH(LEFT(K19,2),Scores!$B$6:$H$6,0)),INDEX(Scores!$B$6:$H$66,MATCH($B$20,Scores!$B$6:$B$66,0),MATCH(LEFT(K20,2),Scores!$B$6:$H$6,0)),INDEX(Scores!$B$6:$H$66,MATCH($B$21,Scores!$B$6:$B$66,0),MATCH(LEFT(K21,2),Scores!$B$6:$H$6,0)),INDEX(Scores!$B$6:$H$66,MATCH($B$22,Scores!$B$6:$B$66,0),MATCH(LEFT(K22,2),Scores!$B$6:$H$6,0)),INDEX(Scores!$B$6:$H$66,MATCH($B$23,Scores!$B$6:$B$66,0),MATCH(LEFT(K23,2),Scores!$B$6:$H$6,0)),INDEX(Scores!$B$6:$H$66,MATCH($B$24,Scores!$B$6:$B$66,0),MATCH(LEFT(K24,2),Scores!$B$6:$H$6,0)),INDEX(Scores!$B$6:$H$66,MATCH($B$25,Scores!$B$6:$B$66,0),MATCH(LEFT(K25,2),Scores!$B$6:$H$6,0)),INDEX(Scores!$B$6:$H$66,MATCH($B$26,Scores!$B$6:$B$66,0),MATCH(LEFT(K26,2),Scores!$B$6:$H$6,0)),INDEX(Scores!$B$6:$H$66,MATCH($B$27,Scores!$B$6:$B$66,0),MATCH(LEFT(K27,2),Scores!$B$6:$H$6,0)),INDEX(Scores!$B$6:$H$66,MATCH($B$28,Scores!$B$6:$B$66,0),MATCH(LEFT(K28,2),Scores!$B$6:$H$6,0)),INDEX(Scores!$B$6:$H$66,MATCH($B$29,Scores!$B$6:$B$66,0),MATCH(LEFT(K29,2),Scores!$B$6:$H$6,0)),INDEX(Scores!$B$6:$H$66,MATCH($B$30,Scores!$B$6:$B$66,0),MATCH(LEFT(K30,2),Scores!$B$6:$H$6,0)),INDEX(Scores!$B$6:$H$66,MATCH($B$31,Scores!$B$6:$B$66,0),MATCH(LEFT(K31,2),Scores!$B$6:$H$6,0)),INDEX(Scores!$B$6:$H$66,MATCH($B$32,Scores!$B$6:$B$66,0),MATCH(LEFT(K32,2),Scores!$B$6:$H$6,0)),INDEX(Scores!$B$6:$H$66,MATCH($B$33,Scores!$B$6:$B$66,0),MATCH(LEFT(K33,2),Scores!$B$6:$H$6,0)),INDEX(Scores!$B$6:$H$66,MATCH($B$34,Scores!$B$6:$B$66,0),MATCH(LEFT(K34,2),Scores!$B$6:$H$6,0)),INDEX(Scores!$B$6:$H$66,MATCH($B$35,Scores!$B$6:$B$66,0),MATCH(LEFT(K35,2),Scores!$B$6:$H$6,0)),INDEX(Scores!$B$6:$H$66,MATCH($B$37,Scores!$B$6:$B$66,0),MATCH(LEFT(K37,2),Scores!$B$6:$H$6,0)),INDEX(Scores!$B$6:$H$66,MATCH($B$38,Scores!$B$6:$B$66,0),MATCH(LEFT(K38,2),Scores!$B$6:$H$6,0)),INDEX(Scores!$B$6:$H$66,MATCH($B$39,Scores!$B$6:$B$66,0),MATCH(LEFT(K39,2),Scores!$B$6:$H$6,0)),INDEX(Scores!$B$6:$H$66,MATCH($B$40,Scores!$B$6:$B$66,0),MATCH(LEFT(K40,2),Scores!$B$6:$H$6,0)),INDEX(Scores!$B$6:$H$66,MATCH($B$41,Scores!$B$6:$B$66,0),MATCH(LEFT(K41,2),Scores!$B$6:$H$6,0)),INDEX(Scores!$B$6:$H$66,MATCH($B$42,Scores!$B$6:$B$66,0),MATCH(LEFT(K42,2),Scores!$B$6:$H$6,0)),INDEX(Scores!$B$6:$H$66,MATCH($B$43,Scores!$B$6:$B$66,0),MATCH(LEFT(K43,2),Scores!$B$6:$H$6,0)),INDEX(Scores!$B$6:$H$66,MATCH($B$44,Scores!$B$6:$B$66,0),MATCH(LEFT(K44,2),Scores!$B$6:$H$6,0)),INDEX(Scores!$B$6:$H$66,MATCH($B$46,Scores!$B$6:$B$66,0),MATCH(LEFT(K46,2),Scores!$B$6:$H$6,0)),INDEX(Scores!$B$6:$H$66,MATCH($B$47,Scores!$B$6:$B$66,0),MATCH(LEFT(K47,2),Scores!$B$6:$H$6,0)),INDEX(Scores!$B$6:$H$66,MATCH($B$48,Scores!$B$6:$B$66,0),MATCH(LEFT(K48,2),Scores!$B$6:$H$6,0)),INDEX(Scores!$B$6:$H$66,MATCH($B$49,Scores!$B$6:$B$66,0),MATCH(LEFT(K49,2),Scores!$B$6:$H$6,0)),INDEX(Scores!$B$6:$H$66,MATCH($B$50,Scores!$B$6:$B$66,0),MATCH(LEFT(K50,2),Scores!$B$6:$H$6,0)),INDEX(Scores!$B$6:$H$66,MATCH($B$51,Scores!$B$6:$B$66,0),MATCH(LEFT(K51,2),Scores!$B$6:$H$6,0)),INDEX(Scores!$B$6:$H$66,MATCH($B$52,Scores!$B$6:$B$66,0),MATCH(LEFT(K52,2),Scores!$B$6:$H$6,0)),INDEX(Scores!$B$6:$H$66,MATCH($B$54,Scores!$B$6:$B$66,0),MATCH(LEFT(K54,2),Scores!$B$6:$H$6,0)),INDEX(Scores!$B$6:$H$66,MATCH($B$55,Scores!$B$6:$B$66,0),MATCH(LEFT(K55,2),Scores!$B$6:$H$6,0)),INDEX(Scores!$B$6:$H$66,MATCH($B$56,Scores!$B$6:$B$66,0),MATCH(LEFT(K56,2),Scores!$B$6:$H$6,0)),INDEX(Scores!$B$6:$H$66,MATCH($B$58,Scores!$B$6:$B$66,0),MATCH(LEFT(K58,2),Scores!$B$6:$H$6,0)),INDEX(Scores!$B$6:$H$66,MATCH($B$59,Scores!$B$6:$B$66,0),MATCH(LEFT(K59,2),Scores!$B$6:$H$6,0)),INDEX(Scores!$B$6:$H$66,MATCH($B$60,Scores!$B$6:$B$66,0),MATCH(LEFT(K60,2),Scores!$B$6:$H$6,0)),INDEX(Scores!$B$6:$H$66,MATCH($B$61,Scores!$B$6:$B$66,0),MATCH(LEFT(K61,2),Scores!$B$6:$H$6,0)),INDEX(Scores!$B$6:$H$66,MATCH($B$62,Scores!$B$6:$B$66,0),MATCH(LEFT(K62,2),Scores!$B$6:$H$6,0)),INDEX(Scores!$B$6:$H$66,MATCH($B$64,Scores!$B$6:$B$66,0),MATCH(LEFT(K64,2),Scores!$B$6:$H$6,0)),INDEX(Scores!$B$6:$H$66,MATCH($B$65,Scores!$B$6:$B$66,0),MATCH(LEFT(K65,2),Scores!$B$6:$H$6,0)),INDEX(Scores!$B$6:$H$66,MATCH($B$66,Scores!$B$6:$B$66,0),MATCH(LEFT(K66,2),Scores!$B$6:$H$6,0)),INDEX(Scores!$B$6:$H$66,MATCH($B$67,Scores!$B$6:$B$66,0),MATCH(LEFT(K67,2),Scores!$B$6:$H$6,0)),INDEX(Scores!$B$6:$H$66,MATCH($B$68,Scores!$B$6:$B$66,0),MATCH(LEFT(K68,2),Scores!$B$6:$H$6,0)),INDEX(Scores!$B$6:$H$66,MATCH($B$69,Scores!$B$6:$B$66,0),MATCH(LEFT(K69,2),Scores!$B$6:$H$6,0)),INDEX(Scores!$B$6:$H$66,MATCH($B$70,Scores!$B$6:$B$66,0),MATCH(LEFT(K70,2),Scores!$B$6:$H$6,0)),INDEX(Scores!$B$6:$H$66,MATCH($B$71,Scores!$B$6:$B$66,0),MATCH(LEFT(K71,2),Scores!$B$6:$H$6,0)),INDEX(Scores!$B$6:$H$66,MATCH($B$73,Scores!$B$6:$B$66,0),MATCH(LEFT(K73,2),Scores!$B$6:$H$6,0)))</f>
        <v>#N/A</v>
      </c>
      <c r="L75" s="77" t="e">
        <f>SUM(INDEX(Scores!$B$6:$H$66,MATCH($B$15,Scores!$B$6:$B$66,0),MATCH(LEFT(L15,2),Scores!$B$6:$H$6,0)),INDEX(Scores!$B$6:$H$66,MATCH($B$18,Scores!$B$6:$B$66,0),MATCH(LEFT(L18,2),Scores!$B$6:$H$6,0)),INDEX(Scores!$B$6:$H$66,MATCH($B$19,Scores!$B$6:$B$66,0),MATCH(LEFT(L19,2),Scores!$B$6:$H$6,0)),INDEX(Scores!$B$6:$H$66,MATCH($B$20,Scores!$B$6:$B$66,0),MATCH(LEFT(L20,2),Scores!$B$6:$H$6,0)),INDEX(Scores!$B$6:$H$66,MATCH($B$21,Scores!$B$6:$B$66,0),MATCH(LEFT(L21,2),Scores!$B$6:$H$6,0)),INDEX(Scores!$B$6:$H$66,MATCH($B$22,Scores!$B$6:$B$66,0),MATCH(LEFT(L22,2),Scores!$B$6:$H$6,0)),INDEX(Scores!$B$6:$H$66,MATCH($B$23,Scores!$B$6:$B$66,0),MATCH(LEFT(L23,2),Scores!$B$6:$H$6,0)),INDEX(Scores!$B$6:$H$66,MATCH($B$24,Scores!$B$6:$B$66,0),MATCH(LEFT(L24,2),Scores!$B$6:$H$6,0)),INDEX(Scores!$B$6:$H$66,MATCH($B$25,Scores!$B$6:$B$66,0),MATCH(LEFT(L25,2),Scores!$B$6:$H$6,0)),INDEX(Scores!$B$6:$H$66,MATCH($B$26,Scores!$B$6:$B$66,0),MATCH(LEFT(L26,2),Scores!$B$6:$H$6,0)),INDEX(Scores!$B$6:$H$66,MATCH($B$27,Scores!$B$6:$B$66,0),MATCH(LEFT(L27,2),Scores!$B$6:$H$6,0)),INDEX(Scores!$B$6:$H$66,MATCH($B$28,Scores!$B$6:$B$66,0),MATCH(LEFT(L28,2),Scores!$B$6:$H$6,0)),INDEX(Scores!$B$6:$H$66,MATCH($B$29,Scores!$B$6:$B$66,0),MATCH(LEFT(L29,2),Scores!$B$6:$H$6,0)),INDEX(Scores!$B$6:$H$66,MATCH($B$30,Scores!$B$6:$B$66,0),MATCH(LEFT(L30,2),Scores!$B$6:$H$6,0)),INDEX(Scores!$B$6:$H$66,MATCH($B$31,Scores!$B$6:$B$66,0),MATCH(LEFT(L31,2),Scores!$B$6:$H$6,0)),INDEX(Scores!$B$6:$H$66,MATCH($B$32,Scores!$B$6:$B$66,0),MATCH(LEFT(L32,2),Scores!$B$6:$H$6,0)),INDEX(Scores!$B$6:$H$66,MATCH($B$33,Scores!$B$6:$B$66,0),MATCH(LEFT(L33,2),Scores!$B$6:$H$6,0)),INDEX(Scores!$B$6:$H$66,MATCH($B$34,Scores!$B$6:$B$66,0),MATCH(LEFT(L34,2),Scores!$B$6:$H$6,0)),INDEX(Scores!$B$6:$H$66,MATCH($B$35,Scores!$B$6:$B$66,0),MATCH(LEFT(L35,2),Scores!$B$6:$H$6,0)),INDEX(Scores!$B$6:$H$66,MATCH($B$37,Scores!$B$6:$B$66,0),MATCH(LEFT(L37,2),Scores!$B$6:$H$6,0)),INDEX(Scores!$B$6:$H$66,MATCH($B$38,Scores!$B$6:$B$66,0),MATCH(LEFT(L38,2),Scores!$B$6:$H$6,0)),INDEX(Scores!$B$6:$H$66,MATCH($B$39,Scores!$B$6:$B$66,0),MATCH(LEFT(L39,2),Scores!$B$6:$H$6,0)),INDEX(Scores!$B$6:$H$66,MATCH($B$40,Scores!$B$6:$B$66,0),MATCH(LEFT(L40,2),Scores!$B$6:$H$6,0)),INDEX(Scores!$B$6:$H$66,MATCH($B$41,Scores!$B$6:$B$66,0),MATCH(LEFT(L41,2),Scores!$B$6:$H$6,0)),INDEX(Scores!$B$6:$H$66,MATCH($B$42,Scores!$B$6:$B$66,0),MATCH(LEFT(L42,2),Scores!$B$6:$H$6,0)),INDEX(Scores!$B$6:$H$66,MATCH($B$43,Scores!$B$6:$B$66,0),MATCH(LEFT(L43,2),Scores!$B$6:$H$6,0)),INDEX(Scores!$B$6:$H$66,MATCH($B$44,Scores!$B$6:$B$66,0),MATCH(LEFT(L44,2),Scores!$B$6:$H$6,0)),INDEX(Scores!$B$6:$H$66,MATCH($B$46,Scores!$B$6:$B$66,0),MATCH(LEFT(L46,2),Scores!$B$6:$H$6,0)),INDEX(Scores!$B$6:$H$66,MATCH($B$47,Scores!$B$6:$B$66,0),MATCH(LEFT(L47,2),Scores!$B$6:$H$6,0)),INDEX(Scores!$B$6:$H$66,MATCH($B$48,Scores!$B$6:$B$66,0),MATCH(LEFT(L48,2),Scores!$B$6:$H$6,0)),INDEX(Scores!$B$6:$H$66,MATCH($B$49,Scores!$B$6:$B$66,0),MATCH(LEFT(L49,2),Scores!$B$6:$H$6,0)),INDEX(Scores!$B$6:$H$66,MATCH($B$50,Scores!$B$6:$B$66,0),MATCH(LEFT(L50,2),Scores!$B$6:$H$6,0)),INDEX(Scores!$B$6:$H$66,MATCH($B$51,Scores!$B$6:$B$66,0),MATCH(LEFT(L51,2),Scores!$B$6:$H$6,0)),INDEX(Scores!$B$6:$H$66,MATCH($B$52,Scores!$B$6:$B$66,0),MATCH(LEFT(L52,2),Scores!$B$6:$H$6,0)),INDEX(Scores!$B$6:$H$66,MATCH($B$54,Scores!$B$6:$B$66,0),MATCH(LEFT(L54,2),Scores!$B$6:$H$6,0)),INDEX(Scores!$B$6:$H$66,MATCH($B$55,Scores!$B$6:$B$66,0),MATCH(LEFT(L55,2),Scores!$B$6:$H$6,0)),INDEX(Scores!$B$6:$H$66,MATCH($B$56,Scores!$B$6:$B$66,0),MATCH(LEFT(L56,2),Scores!$B$6:$H$6,0)),INDEX(Scores!$B$6:$H$66,MATCH($B$58,Scores!$B$6:$B$66,0),MATCH(LEFT(L58,2),Scores!$B$6:$H$6,0)),INDEX(Scores!$B$6:$H$66,MATCH($B$59,Scores!$B$6:$B$66,0),MATCH(LEFT(L59,2),Scores!$B$6:$H$6,0)),INDEX(Scores!$B$6:$H$66,MATCH($B$60,Scores!$B$6:$B$66,0),MATCH(LEFT(L60,2),Scores!$B$6:$H$6,0)),INDEX(Scores!$B$6:$H$66,MATCH($B$61,Scores!$B$6:$B$66,0),MATCH(LEFT(L61,2),Scores!$B$6:$H$6,0)),INDEX(Scores!$B$6:$H$66,MATCH($B$62,Scores!$B$6:$B$66,0),MATCH(LEFT(L62,2),Scores!$B$6:$H$6,0)),INDEX(Scores!$B$6:$H$66,MATCH($B$64,Scores!$B$6:$B$66,0),MATCH(LEFT(L64,2),Scores!$B$6:$H$6,0)),INDEX(Scores!$B$6:$H$66,MATCH($B$65,Scores!$B$6:$B$66,0),MATCH(LEFT(L65,2),Scores!$B$6:$H$6,0)),INDEX(Scores!$B$6:$H$66,MATCH($B$66,Scores!$B$6:$B$66,0),MATCH(LEFT(L66,2),Scores!$B$6:$H$6,0)),INDEX(Scores!$B$6:$H$66,MATCH($B$67,Scores!$B$6:$B$66,0),MATCH(LEFT(L67,2),Scores!$B$6:$H$6,0)),INDEX(Scores!$B$6:$H$66,MATCH($B$68,Scores!$B$6:$B$66,0),MATCH(LEFT(L68,2),Scores!$B$6:$H$6,0)),INDEX(Scores!$B$6:$H$66,MATCH($B$69,Scores!$B$6:$B$66,0),MATCH(LEFT(L69,2),Scores!$B$6:$H$6,0)),INDEX(Scores!$B$6:$H$66,MATCH($B$70,Scores!$B$6:$B$66,0),MATCH(LEFT(L70,2),Scores!$B$6:$H$6,0)),INDEX(Scores!$B$6:$H$66,MATCH($B$71,Scores!$B$6:$B$66,0),MATCH(LEFT(L71,2),Scores!$B$6:$H$6,0)),INDEX(Scores!$B$6:$H$66,MATCH($B$73,Scores!$B$6:$B$66,0),MATCH(LEFT(L73,2),Scores!$B$6:$H$6,0)))</f>
        <v>#N/A</v>
      </c>
      <c r="M75" s="77" t="e">
        <f>SUM(INDEX(Scores!$B$6:$H$66,MATCH($B$15,Scores!$B$6:$B$66,0),MATCH(LEFT(M15,2),Scores!$B$6:$H$6,0)),INDEX(Scores!$B$6:$H$66,MATCH($B$18,Scores!$B$6:$B$66,0),MATCH(LEFT(M18,2),Scores!$B$6:$H$6,0)),INDEX(Scores!$B$6:$H$66,MATCH($B$19,Scores!$B$6:$B$66,0),MATCH(LEFT(M19,2),Scores!$B$6:$H$6,0)),INDEX(Scores!$B$6:$H$66,MATCH($B$20,Scores!$B$6:$B$66,0),MATCH(LEFT(M20,2),Scores!$B$6:$H$6,0)),INDEX(Scores!$B$6:$H$66,MATCH($B$21,Scores!$B$6:$B$66,0),MATCH(LEFT(M21,2),Scores!$B$6:$H$6,0)),INDEX(Scores!$B$6:$H$66,MATCH($B$22,Scores!$B$6:$B$66,0),MATCH(LEFT(M22,2),Scores!$B$6:$H$6,0)),INDEX(Scores!$B$6:$H$66,MATCH($B$23,Scores!$B$6:$B$66,0),MATCH(LEFT(M23,2),Scores!$B$6:$H$6,0)),INDEX(Scores!$B$6:$H$66,MATCH($B$24,Scores!$B$6:$B$66,0),MATCH(LEFT(M24,2),Scores!$B$6:$H$6,0)),INDEX(Scores!$B$6:$H$66,MATCH($B$25,Scores!$B$6:$B$66,0),MATCH(LEFT(M25,2),Scores!$B$6:$H$6,0)),INDEX(Scores!$B$6:$H$66,MATCH($B$26,Scores!$B$6:$B$66,0),MATCH(LEFT(M26,2),Scores!$B$6:$H$6,0)),INDEX(Scores!$B$6:$H$66,MATCH($B$27,Scores!$B$6:$B$66,0),MATCH(LEFT(M27,2),Scores!$B$6:$H$6,0)),INDEX(Scores!$B$6:$H$66,MATCH($B$28,Scores!$B$6:$B$66,0),MATCH(LEFT(M28,2),Scores!$B$6:$H$6,0)),INDEX(Scores!$B$6:$H$66,MATCH($B$29,Scores!$B$6:$B$66,0),MATCH(LEFT(M29,2),Scores!$B$6:$H$6,0)),INDEX(Scores!$B$6:$H$66,MATCH($B$30,Scores!$B$6:$B$66,0),MATCH(LEFT(M30,2),Scores!$B$6:$H$6,0)),INDEX(Scores!$B$6:$H$66,MATCH($B$31,Scores!$B$6:$B$66,0),MATCH(LEFT(M31,2),Scores!$B$6:$H$6,0)),INDEX(Scores!$B$6:$H$66,MATCH($B$32,Scores!$B$6:$B$66,0),MATCH(LEFT(M32,2),Scores!$B$6:$H$6,0)),INDEX(Scores!$B$6:$H$66,MATCH($B$33,Scores!$B$6:$B$66,0),MATCH(LEFT(M33,2),Scores!$B$6:$H$6,0)),INDEX(Scores!$B$6:$H$66,MATCH($B$34,Scores!$B$6:$B$66,0),MATCH(LEFT(M34,2),Scores!$B$6:$H$6,0)),INDEX(Scores!$B$6:$H$66,MATCH($B$35,Scores!$B$6:$B$66,0),MATCH(LEFT(M35,2),Scores!$B$6:$H$6,0)),INDEX(Scores!$B$6:$H$66,MATCH($B$37,Scores!$B$6:$B$66,0),MATCH(LEFT(M37,2),Scores!$B$6:$H$6,0)),INDEX(Scores!$B$6:$H$66,MATCH($B$38,Scores!$B$6:$B$66,0),MATCH(LEFT(M38,2),Scores!$B$6:$H$6,0)),INDEX(Scores!$B$6:$H$66,MATCH($B$39,Scores!$B$6:$B$66,0),MATCH(LEFT(M39,2),Scores!$B$6:$H$6,0)),INDEX(Scores!$B$6:$H$66,MATCH($B$40,Scores!$B$6:$B$66,0),MATCH(LEFT(M40,2),Scores!$B$6:$H$6,0)),INDEX(Scores!$B$6:$H$66,MATCH($B$41,Scores!$B$6:$B$66,0),MATCH(LEFT(M41,2),Scores!$B$6:$H$6,0)),INDEX(Scores!$B$6:$H$66,MATCH($B$42,Scores!$B$6:$B$66,0),MATCH(LEFT(M42,2),Scores!$B$6:$H$6,0)),INDEX(Scores!$B$6:$H$66,MATCH($B$43,Scores!$B$6:$B$66,0),MATCH(LEFT(M43,2),Scores!$B$6:$H$6,0)),INDEX(Scores!$B$6:$H$66,MATCH($B$44,Scores!$B$6:$B$66,0),MATCH(LEFT(M44,2),Scores!$B$6:$H$6,0)),INDEX(Scores!$B$6:$H$66,MATCH($B$46,Scores!$B$6:$B$66,0),MATCH(LEFT(M46,2),Scores!$B$6:$H$6,0)),INDEX(Scores!$B$6:$H$66,MATCH($B$47,Scores!$B$6:$B$66,0),MATCH(LEFT(M47,2),Scores!$B$6:$H$6,0)),INDEX(Scores!$B$6:$H$66,MATCH($B$48,Scores!$B$6:$B$66,0),MATCH(LEFT(M48,2),Scores!$B$6:$H$6,0)),INDEX(Scores!$B$6:$H$66,MATCH($B$49,Scores!$B$6:$B$66,0),MATCH(LEFT(M49,2),Scores!$B$6:$H$6,0)),INDEX(Scores!$B$6:$H$66,MATCH($B$50,Scores!$B$6:$B$66,0),MATCH(LEFT(M50,2),Scores!$B$6:$H$6,0)),INDEX(Scores!$B$6:$H$66,MATCH($B$51,Scores!$B$6:$B$66,0),MATCH(LEFT(M51,2),Scores!$B$6:$H$6,0)),INDEX(Scores!$B$6:$H$66,MATCH($B$52,Scores!$B$6:$B$66,0),MATCH(LEFT(M52,2),Scores!$B$6:$H$6,0)),INDEX(Scores!$B$6:$H$66,MATCH($B$54,Scores!$B$6:$B$66,0),MATCH(LEFT(M54,2),Scores!$B$6:$H$6,0)),INDEX(Scores!$B$6:$H$66,MATCH($B$55,Scores!$B$6:$B$66,0),MATCH(LEFT(M55,2),Scores!$B$6:$H$6,0)),INDEX(Scores!$B$6:$H$66,MATCH($B$56,Scores!$B$6:$B$66,0),MATCH(LEFT(M56,2),Scores!$B$6:$H$6,0)),INDEX(Scores!$B$6:$H$66,MATCH($B$58,Scores!$B$6:$B$66,0),MATCH(LEFT(M58,2),Scores!$B$6:$H$6,0)),INDEX(Scores!$B$6:$H$66,MATCH($B$59,Scores!$B$6:$B$66,0),MATCH(LEFT(M59,2),Scores!$B$6:$H$6,0)),INDEX(Scores!$B$6:$H$66,MATCH($B$60,Scores!$B$6:$B$66,0),MATCH(LEFT(M60,2),Scores!$B$6:$H$6,0)),INDEX(Scores!$B$6:$H$66,MATCH($B$61,Scores!$B$6:$B$66,0),MATCH(LEFT(M61,2),Scores!$B$6:$H$6,0)),INDEX(Scores!$B$6:$H$66,MATCH($B$62,Scores!$B$6:$B$66,0),MATCH(LEFT(M62,2),Scores!$B$6:$H$6,0)),INDEX(Scores!$B$6:$H$66,MATCH($B$64,Scores!$B$6:$B$66,0),MATCH(LEFT(M64,2),Scores!$B$6:$H$6,0)),INDEX(Scores!$B$6:$H$66,MATCH($B$65,Scores!$B$6:$B$66,0),MATCH(LEFT(M65,2),Scores!$B$6:$H$6,0)),INDEX(Scores!$B$6:$H$66,MATCH($B$66,Scores!$B$6:$B$66,0),MATCH(LEFT(M66,2),Scores!$B$6:$H$6,0)),INDEX(Scores!$B$6:$H$66,MATCH($B$67,Scores!$B$6:$B$66,0),MATCH(LEFT(M67,2),Scores!$B$6:$H$6,0)),INDEX(Scores!$B$6:$H$66,MATCH($B$68,Scores!$B$6:$B$66,0),MATCH(LEFT(M68,2),Scores!$B$6:$H$6,0)),INDEX(Scores!$B$6:$H$66,MATCH($B$69,Scores!$B$6:$B$66,0),MATCH(LEFT(M69,2),Scores!$B$6:$H$6,0)),INDEX(Scores!$B$6:$H$66,MATCH($B$70,Scores!$B$6:$B$66,0),MATCH(LEFT(M70,2),Scores!$B$6:$H$6,0)),INDEX(Scores!$B$6:$H$66,MATCH($B$71,Scores!$B$6:$B$66,0),MATCH(LEFT(M71,2),Scores!$B$6:$H$6,0)),INDEX(Scores!$B$6:$H$66,MATCH($B$73,Scores!$B$6:$B$66,0),MATCH(LEFT(M73,2),Scores!$B$6:$H$6,0)))</f>
        <v>#N/A</v>
      </c>
      <c r="N75" s="77" t="e">
        <f>SUM(INDEX(Scores!$B$6:$H$66,MATCH($B$15,Scores!$B$6:$B$66,0),MATCH(LEFT(N15,2),Scores!$B$6:$H$6,0)),INDEX(Scores!$B$6:$H$66,MATCH($B$18,Scores!$B$6:$B$66,0),MATCH(LEFT(N18,2),Scores!$B$6:$H$6,0)),INDEX(Scores!$B$6:$H$66,MATCH($B$19,Scores!$B$6:$B$66,0),MATCH(LEFT(N19,2),Scores!$B$6:$H$6,0)),INDEX(Scores!$B$6:$H$66,MATCH($B$20,Scores!$B$6:$B$66,0),MATCH(LEFT(N20,2),Scores!$B$6:$H$6,0)),INDEX(Scores!$B$6:$H$66,MATCH($B$21,Scores!$B$6:$B$66,0),MATCH(LEFT(N21,2),Scores!$B$6:$H$6,0)),INDEX(Scores!$B$6:$H$66,MATCH($B$22,Scores!$B$6:$B$66,0),MATCH(LEFT(N22,2),Scores!$B$6:$H$6,0)),INDEX(Scores!$B$6:$H$66,MATCH($B$23,Scores!$B$6:$B$66,0),MATCH(LEFT(N23,2),Scores!$B$6:$H$6,0)),INDEX(Scores!$B$6:$H$66,MATCH($B$24,Scores!$B$6:$B$66,0),MATCH(LEFT(N24,2),Scores!$B$6:$H$6,0)),INDEX(Scores!$B$6:$H$66,MATCH($B$25,Scores!$B$6:$B$66,0),MATCH(LEFT(N25,2),Scores!$B$6:$H$6,0)),INDEX(Scores!$B$6:$H$66,MATCH($B$26,Scores!$B$6:$B$66,0),MATCH(LEFT(N26,2),Scores!$B$6:$H$6,0)),INDEX(Scores!$B$6:$H$66,MATCH($B$27,Scores!$B$6:$B$66,0),MATCH(LEFT(N27,2),Scores!$B$6:$H$6,0)),INDEX(Scores!$B$6:$H$66,MATCH($B$28,Scores!$B$6:$B$66,0),MATCH(LEFT(N28,2),Scores!$B$6:$H$6,0)),INDEX(Scores!$B$6:$H$66,MATCH($B$29,Scores!$B$6:$B$66,0),MATCH(LEFT(N29,2),Scores!$B$6:$H$6,0)),INDEX(Scores!$B$6:$H$66,MATCH($B$30,Scores!$B$6:$B$66,0),MATCH(LEFT(N30,2),Scores!$B$6:$H$6,0)),INDEX(Scores!$B$6:$H$66,MATCH($B$31,Scores!$B$6:$B$66,0),MATCH(LEFT(N31,2),Scores!$B$6:$H$6,0)),INDEX(Scores!$B$6:$H$66,MATCH($B$32,Scores!$B$6:$B$66,0),MATCH(LEFT(N32,2),Scores!$B$6:$H$6,0)),INDEX(Scores!$B$6:$H$66,MATCH($B$33,Scores!$B$6:$B$66,0),MATCH(LEFT(N33,2),Scores!$B$6:$H$6,0)),INDEX(Scores!$B$6:$H$66,MATCH($B$34,Scores!$B$6:$B$66,0),MATCH(LEFT(N34,2),Scores!$B$6:$H$6,0)),INDEX(Scores!$B$6:$H$66,MATCH($B$35,Scores!$B$6:$B$66,0),MATCH(LEFT(N35,2),Scores!$B$6:$H$6,0)),INDEX(Scores!$B$6:$H$66,MATCH($B$37,Scores!$B$6:$B$66,0),MATCH(LEFT(N37,2),Scores!$B$6:$H$6,0)),INDEX(Scores!$B$6:$H$66,MATCH($B$38,Scores!$B$6:$B$66,0),MATCH(LEFT(N38,2),Scores!$B$6:$H$6,0)),INDEX(Scores!$B$6:$H$66,MATCH($B$39,Scores!$B$6:$B$66,0),MATCH(LEFT(N39,2),Scores!$B$6:$H$6,0)),INDEX(Scores!$B$6:$H$66,MATCH($B$40,Scores!$B$6:$B$66,0),MATCH(LEFT(N40,2),Scores!$B$6:$H$6,0)),INDEX(Scores!$B$6:$H$66,MATCH($B$41,Scores!$B$6:$B$66,0),MATCH(LEFT(N41,2),Scores!$B$6:$H$6,0)),INDEX(Scores!$B$6:$H$66,MATCH($B$42,Scores!$B$6:$B$66,0),MATCH(LEFT(N42,2),Scores!$B$6:$H$6,0)),INDEX(Scores!$B$6:$H$66,MATCH($B$43,Scores!$B$6:$B$66,0),MATCH(LEFT(N43,2),Scores!$B$6:$H$6,0)),INDEX(Scores!$B$6:$H$66,MATCH($B$44,Scores!$B$6:$B$66,0),MATCH(LEFT(N44,2),Scores!$B$6:$H$6,0)),INDEX(Scores!$B$6:$H$66,MATCH($B$46,Scores!$B$6:$B$66,0),MATCH(LEFT(N46,2),Scores!$B$6:$H$6,0)),INDEX(Scores!$B$6:$H$66,MATCH($B$47,Scores!$B$6:$B$66,0),MATCH(LEFT(N47,2),Scores!$B$6:$H$6,0)),INDEX(Scores!$B$6:$H$66,MATCH($B$48,Scores!$B$6:$B$66,0),MATCH(LEFT(N48,2),Scores!$B$6:$H$6,0)),INDEX(Scores!$B$6:$H$66,MATCH($B$49,Scores!$B$6:$B$66,0),MATCH(LEFT(N49,2),Scores!$B$6:$H$6,0)),INDEX(Scores!$B$6:$H$66,MATCH($B$50,Scores!$B$6:$B$66,0),MATCH(LEFT(N50,2),Scores!$B$6:$H$6,0)),INDEX(Scores!$B$6:$H$66,MATCH($B$51,Scores!$B$6:$B$66,0),MATCH(LEFT(N51,2),Scores!$B$6:$H$6,0)),INDEX(Scores!$B$6:$H$66,MATCH($B$52,Scores!$B$6:$B$66,0),MATCH(LEFT(N52,2),Scores!$B$6:$H$6,0)),INDEX(Scores!$B$6:$H$66,MATCH($B$54,Scores!$B$6:$B$66,0),MATCH(LEFT(N54,2),Scores!$B$6:$H$6,0)),INDEX(Scores!$B$6:$H$66,MATCH($B$55,Scores!$B$6:$B$66,0),MATCH(LEFT(N55,2),Scores!$B$6:$H$6,0)),INDEX(Scores!$B$6:$H$66,MATCH($B$56,Scores!$B$6:$B$66,0),MATCH(LEFT(N56,2),Scores!$B$6:$H$6,0)),INDEX(Scores!$B$6:$H$66,MATCH($B$58,Scores!$B$6:$B$66,0),MATCH(LEFT(N58,2),Scores!$B$6:$H$6,0)),INDEX(Scores!$B$6:$H$66,MATCH($B$59,Scores!$B$6:$B$66,0),MATCH(LEFT(N59,2),Scores!$B$6:$H$6,0)),INDEX(Scores!$B$6:$H$66,MATCH($B$60,Scores!$B$6:$B$66,0),MATCH(LEFT(N60,2),Scores!$B$6:$H$6,0)),INDEX(Scores!$B$6:$H$66,MATCH($B$61,Scores!$B$6:$B$66,0),MATCH(LEFT(N61,2),Scores!$B$6:$H$6,0)),INDEX(Scores!$B$6:$H$66,MATCH($B$62,Scores!$B$6:$B$66,0),MATCH(LEFT(N62,2),Scores!$B$6:$H$6,0)),INDEX(Scores!$B$6:$H$66,MATCH($B$64,Scores!$B$6:$B$66,0),MATCH(LEFT(N64,2),Scores!$B$6:$H$6,0)),INDEX(Scores!$B$6:$H$66,MATCH($B$65,Scores!$B$6:$B$66,0),MATCH(LEFT(N65,2),Scores!$B$6:$H$6,0)),INDEX(Scores!$B$6:$H$66,MATCH($B$66,Scores!$B$6:$B$66,0),MATCH(LEFT(N66,2),Scores!$B$6:$H$6,0)),INDEX(Scores!$B$6:$H$66,MATCH($B$67,Scores!$B$6:$B$66,0),MATCH(LEFT(N67,2),Scores!$B$6:$H$6,0)),INDEX(Scores!$B$6:$H$66,MATCH($B$68,Scores!$B$6:$B$66,0),MATCH(LEFT(N68,2),Scores!$B$6:$H$6,0)),INDEX(Scores!$B$6:$H$66,MATCH($B$69,Scores!$B$6:$B$66,0),MATCH(LEFT(N69,2),Scores!$B$6:$H$6,0)),INDEX(Scores!$B$6:$H$66,MATCH($B$70,Scores!$B$6:$B$66,0),MATCH(LEFT(N70,2),Scores!$B$6:$H$6,0)),INDEX(Scores!$B$6:$H$66,MATCH($B$71,Scores!$B$6:$B$66,0),MATCH(LEFT(N71,2),Scores!$B$6:$H$6,0)),INDEX(Scores!$B$6:$H$66,MATCH($B$73,Scores!$B$6:$B$66,0),MATCH(LEFT(N73,2),Scores!$B$6:$H$6,0)))</f>
        <v>#N/A</v>
      </c>
      <c r="O75" s="77" t="e">
        <f>SUM(INDEX(Scores!$B$6:$H$66,MATCH($B$15,Scores!$B$6:$B$66,0),MATCH(LEFT(O15,2),Scores!$B$6:$H$6,0)),INDEX(Scores!$B$6:$H$66,MATCH($B$18,Scores!$B$6:$B$66,0),MATCH(LEFT(O18,2),Scores!$B$6:$H$6,0)),INDEX(Scores!$B$6:$H$66,MATCH($B$19,Scores!$B$6:$B$66,0),MATCH(LEFT(O19,2),Scores!$B$6:$H$6,0)),INDEX(Scores!$B$6:$H$66,MATCH($B$20,Scores!$B$6:$B$66,0),MATCH(LEFT(O20,2),Scores!$B$6:$H$6,0)),INDEX(Scores!$B$6:$H$66,MATCH($B$21,Scores!$B$6:$B$66,0),MATCH(LEFT(O21,2),Scores!$B$6:$H$6,0)),INDEX(Scores!$B$6:$H$66,MATCH($B$22,Scores!$B$6:$B$66,0),MATCH(LEFT(O22,2),Scores!$B$6:$H$6,0)),INDEX(Scores!$B$6:$H$66,MATCH($B$23,Scores!$B$6:$B$66,0),MATCH(LEFT(O23,2),Scores!$B$6:$H$6,0)),INDEX(Scores!$B$6:$H$66,MATCH($B$24,Scores!$B$6:$B$66,0),MATCH(LEFT(O24,2),Scores!$B$6:$H$6,0)),INDEX(Scores!$B$6:$H$66,MATCH($B$25,Scores!$B$6:$B$66,0),MATCH(LEFT(O25,2),Scores!$B$6:$H$6,0)),INDEX(Scores!$B$6:$H$66,MATCH($B$26,Scores!$B$6:$B$66,0),MATCH(LEFT(O26,2),Scores!$B$6:$H$6,0)),INDEX(Scores!$B$6:$H$66,MATCH($B$27,Scores!$B$6:$B$66,0),MATCH(LEFT(O27,2),Scores!$B$6:$H$6,0)),INDEX(Scores!$B$6:$H$66,MATCH($B$28,Scores!$B$6:$B$66,0),MATCH(LEFT(O28,2),Scores!$B$6:$H$6,0)),INDEX(Scores!$B$6:$H$66,MATCH($B$29,Scores!$B$6:$B$66,0),MATCH(LEFT(O29,2),Scores!$B$6:$H$6,0)),INDEX(Scores!$B$6:$H$66,MATCH($B$30,Scores!$B$6:$B$66,0),MATCH(LEFT(O30,2),Scores!$B$6:$H$6,0)),INDEX(Scores!$B$6:$H$66,MATCH($B$31,Scores!$B$6:$B$66,0),MATCH(LEFT(O31,2),Scores!$B$6:$H$6,0)),INDEX(Scores!$B$6:$H$66,MATCH($B$32,Scores!$B$6:$B$66,0),MATCH(LEFT(O32,2),Scores!$B$6:$H$6,0)),INDEX(Scores!$B$6:$H$66,MATCH($B$33,Scores!$B$6:$B$66,0),MATCH(LEFT(O33,2),Scores!$B$6:$H$6,0)),INDEX(Scores!$B$6:$H$66,MATCH($B$34,Scores!$B$6:$B$66,0),MATCH(LEFT(O34,2),Scores!$B$6:$H$6,0)),INDEX(Scores!$B$6:$H$66,MATCH($B$35,Scores!$B$6:$B$66,0),MATCH(LEFT(O35,2),Scores!$B$6:$H$6,0)),INDEX(Scores!$B$6:$H$66,MATCH($B$37,Scores!$B$6:$B$66,0),MATCH(LEFT(O37,2),Scores!$B$6:$H$6,0)),INDEX(Scores!$B$6:$H$66,MATCH($B$38,Scores!$B$6:$B$66,0),MATCH(LEFT(O38,2),Scores!$B$6:$H$6,0)),INDEX(Scores!$B$6:$H$66,MATCH($B$39,Scores!$B$6:$B$66,0),MATCH(LEFT(O39,2),Scores!$B$6:$H$6,0)),INDEX(Scores!$B$6:$H$66,MATCH($B$40,Scores!$B$6:$B$66,0),MATCH(LEFT(O40,2),Scores!$B$6:$H$6,0)),INDEX(Scores!$B$6:$H$66,MATCH($B$41,Scores!$B$6:$B$66,0),MATCH(LEFT(O41,2),Scores!$B$6:$H$6,0)),INDEX(Scores!$B$6:$H$66,MATCH($B$42,Scores!$B$6:$B$66,0),MATCH(LEFT(O42,2),Scores!$B$6:$H$6,0)),INDEX(Scores!$B$6:$H$66,MATCH($B$43,Scores!$B$6:$B$66,0),MATCH(LEFT(O43,2),Scores!$B$6:$H$6,0)),INDEX(Scores!$B$6:$H$66,MATCH($B$44,Scores!$B$6:$B$66,0),MATCH(LEFT(O44,2),Scores!$B$6:$H$6,0)),INDEX(Scores!$B$6:$H$66,MATCH($B$46,Scores!$B$6:$B$66,0),MATCH(LEFT(O46,2),Scores!$B$6:$H$6,0)),INDEX(Scores!$B$6:$H$66,MATCH($B$47,Scores!$B$6:$B$66,0),MATCH(LEFT(O47,2),Scores!$B$6:$H$6,0)),INDEX(Scores!$B$6:$H$66,MATCH($B$48,Scores!$B$6:$B$66,0),MATCH(LEFT(O48,2),Scores!$B$6:$H$6,0)),INDEX(Scores!$B$6:$H$66,MATCH($B$49,Scores!$B$6:$B$66,0),MATCH(LEFT(O49,2),Scores!$B$6:$H$6,0)),INDEX(Scores!$B$6:$H$66,MATCH($B$50,Scores!$B$6:$B$66,0),MATCH(LEFT(O50,2),Scores!$B$6:$H$6,0)),INDEX(Scores!$B$6:$H$66,MATCH($B$51,Scores!$B$6:$B$66,0),MATCH(LEFT(O51,2),Scores!$B$6:$H$6,0)),INDEX(Scores!$B$6:$H$66,MATCH($B$52,Scores!$B$6:$B$66,0),MATCH(LEFT(O52,2),Scores!$B$6:$H$6,0)),INDEX(Scores!$B$6:$H$66,MATCH($B$54,Scores!$B$6:$B$66,0),MATCH(LEFT(O54,2),Scores!$B$6:$H$6,0)),INDEX(Scores!$B$6:$H$66,MATCH($B$55,Scores!$B$6:$B$66,0),MATCH(LEFT(O55,2),Scores!$B$6:$H$6,0)),INDEX(Scores!$B$6:$H$66,MATCH($B$56,Scores!$B$6:$B$66,0),MATCH(LEFT(O56,2),Scores!$B$6:$H$6,0)),INDEX(Scores!$B$6:$H$66,MATCH($B$58,Scores!$B$6:$B$66,0),MATCH(LEFT(O58,2),Scores!$B$6:$H$6,0)),INDEX(Scores!$B$6:$H$66,MATCH($B$59,Scores!$B$6:$B$66,0),MATCH(LEFT(O59,2),Scores!$B$6:$H$6,0)),INDEX(Scores!$B$6:$H$66,MATCH($B$60,Scores!$B$6:$B$66,0),MATCH(LEFT(O60,2),Scores!$B$6:$H$6,0)),INDEX(Scores!$B$6:$H$66,MATCH($B$61,Scores!$B$6:$B$66,0),MATCH(LEFT(O61,2),Scores!$B$6:$H$6,0)),INDEX(Scores!$B$6:$H$66,MATCH($B$62,Scores!$B$6:$B$66,0),MATCH(LEFT(O62,2),Scores!$B$6:$H$6,0)),INDEX(Scores!$B$6:$H$66,MATCH($B$64,Scores!$B$6:$B$66,0),MATCH(LEFT(O64,2),Scores!$B$6:$H$6,0)),INDEX(Scores!$B$6:$H$66,MATCH($B$65,Scores!$B$6:$B$66,0),MATCH(LEFT(O65,2),Scores!$B$6:$H$6,0)),INDEX(Scores!$B$6:$H$66,MATCH($B$66,Scores!$B$6:$B$66,0),MATCH(LEFT(O66,2),Scores!$B$6:$H$6,0)),INDEX(Scores!$B$6:$H$66,MATCH($B$67,Scores!$B$6:$B$66,0),MATCH(LEFT(O67,2),Scores!$B$6:$H$6,0)),INDEX(Scores!$B$6:$H$66,MATCH($B$68,Scores!$B$6:$B$66,0),MATCH(LEFT(O68,2),Scores!$B$6:$H$6,0)),INDEX(Scores!$B$6:$H$66,MATCH($B$69,Scores!$B$6:$B$66,0),MATCH(LEFT(O69,2),Scores!$B$6:$H$6,0)),INDEX(Scores!$B$6:$H$66,MATCH($B$70,Scores!$B$6:$B$66,0),MATCH(LEFT(O70,2),Scores!$B$6:$H$6,0)),INDEX(Scores!$B$6:$H$66,MATCH($B$71,Scores!$B$6:$B$66,0),MATCH(LEFT(O71,2),Scores!$B$6:$H$6,0)),INDEX(Scores!$B$6:$H$66,MATCH($B$73,Scores!$B$6:$B$66,0),MATCH(LEFT(O73,2),Scores!$B$6:$H$6,0)))</f>
        <v>#N/A</v>
      </c>
      <c r="P75" s="77" t="e">
        <f>SUM(INDEX(Scores!$B$6:$H$66,MATCH($B$15,Scores!$B$6:$B$66,0),MATCH(LEFT(P15,2),Scores!$B$6:$H$6,0)),INDEX(Scores!$B$6:$H$66,MATCH($B$18,Scores!$B$6:$B$66,0),MATCH(LEFT(P18,2),Scores!$B$6:$H$6,0)),INDEX(Scores!$B$6:$H$66,MATCH($B$19,Scores!$B$6:$B$66,0),MATCH(LEFT(P19,2),Scores!$B$6:$H$6,0)),INDEX(Scores!$B$6:$H$66,MATCH($B$20,Scores!$B$6:$B$66,0),MATCH(LEFT(P20,2),Scores!$B$6:$H$6,0)),INDEX(Scores!$B$6:$H$66,MATCH($B$21,Scores!$B$6:$B$66,0),MATCH(LEFT(P21,2),Scores!$B$6:$H$6,0)),INDEX(Scores!$B$6:$H$66,MATCH($B$22,Scores!$B$6:$B$66,0),MATCH(LEFT(P22,2),Scores!$B$6:$H$6,0)),INDEX(Scores!$B$6:$H$66,MATCH($B$23,Scores!$B$6:$B$66,0),MATCH(LEFT(P23,2),Scores!$B$6:$H$6,0)),INDEX(Scores!$B$6:$H$66,MATCH($B$24,Scores!$B$6:$B$66,0),MATCH(LEFT(P24,2),Scores!$B$6:$H$6,0)),INDEX(Scores!$B$6:$H$66,MATCH($B$25,Scores!$B$6:$B$66,0),MATCH(LEFT(P25,2),Scores!$B$6:$H$6,0)),INDEX(Scores!$B$6:$H$66,MATCH($B$26,Scores!$B$6:$B$66,0),MATCH(LEFT(P26,2),Scores!$B$6:$H$6,0)),INDEX(Scores!$B$6:$H$66,MATCH($B$27,Scores!$B$6:$B$66,0),MATCH(LEFT(P27,2),Scores!$B$6:$H$6,0)),INDEX(Scores!$B$6:$H$66,MATCH($B$28,Scores!$B$6:$B$66,0),MATCH(LEFT(P28,2),Scores!$B$6:$H$6,0)),INDEX(Scores!$B$6:$H$66,MATCH($B$29,Scores!$B$6:$B$66,0),MATCH(LEFT(P29,2),Scores!$B$6:$H$6,0)),INDEX(Scores!$B$6:$H$66,MATCH($B$30,Scores!$B$6:$B$66,0),MATCH(LEFT(P30,2),Scores!$B$6:$H$6,0)),INDEX(Scores!$B$6:$H$66,MATCH($B$31,Scores!$B$6:$B$66,0),MATCH(LEFT(P31,2),Scores!$B$6:$H$6,0)),INDEX(Scores!$B$6:$H$66,MATCH($B$32,Scores!$B$6:$B$66,0),MATCH(LEFT(P32,2),Scores!$B$6:$H$6,0)),INDEX(Scores!$B$6:$H$66,MATCH($B$33,Scores!$B$6:$B$66,0),MATCH(LEFT(P33,2),Scores!$B$6:$H$6,0)),INDEX(Scores!$B$6:$H$66,MATCH($B$34,Scores!$B$6:$B$66,0),MATCH(LEFT(P34,2),Scores!$B$6:$H$6,0)),INDEX(Scores!$B$6:$H$66,MATCH($B$35,Scores!$B$6:$B$66,0),MATCH(LEFT(P35,2),Scores!$B$6:$H$6,0)),INDEX(Scores!$B$6:$H$66,MATCH($B$37,Scores!$B$6:$B$66,0),MATCH(LEFT(P37,2),Scores!$B$6:$H$6,0)),INDEX(Scores!$B$6:$H$66,MATCH($B$38,Scores!$B$6:$B$66,0),MATCH(LEFT(P38,2),Scores!$B$6:$H$6,0)),INDEX(Scores!$B$6:$H$66,MATCH($B$39,Scores!$B$6:$B$66,0),MATCH(LEFT(P39,2),Scores!$B$6:$H$6,0)),INDEX(Scores!$B$6:$H$66,MATCH($B$40,Scores!$B$6:$B$66,0),MATCH(LEFT(P40,2),Scores!$B$6:$H$6,0)),INDEX(Scores!$B$6:$H$66,MATCH($B$41,Scores!$B$6:$B$66,0),MATCH(LEFT(P41,2),Scores!$B$6:$H$6,0)),INDEX(Scores!$B$6:$H$66,MATCH($B$42,Scores!$B$6:$B$66,0),MATCH(LEFT(P42,2),Scores!$B$6:$H$6,0)),INDEX(Scores!$B$6:$H$66,MATCH($B$43,Scores!$B$6:$B$66,0),MATCH(LEFT(P43,2),Scores!$B$6:$H$6,0)),INDEX(Scores!$B$6:$H$66,MATCH($B$44,Scores!$B$6:$B$66,0),MATCH(LEFT(P44,2),Scores!$B$6:$H$6,0)),INDEX(Scores!$B$6:$H$66,MATCH($B$46,Scores!$B$6:$B$66,0),MATCH(LEFT(P46,2),Scores!$B$6:$H$6,0)),INDEX(Scores!$B$6:$H$66,MATCH($B$47,Scores!$B$6:$B$66,0),MATCH(LEFT(P47,2),Scores!$B$6:$H$6,0)),INDEX(Scores!$B$6:$H$66,MATCH($B$48,Scores!$B$6:$B$66,0),MATCH(LEFT(P48,2),Scores!$B$6:$H$6,0)),INDEX(Scores!$B$6:$H$66,MATCH($B$49,Scores!$B$6:$B$66,0),MATCH(LEFT(P49,2),Scores!$B$6:$H$6,0)),INDEX(Scores!$B$6:$H$66,MATCH($B$50,Scores!$B$6:$B$66,0),MATCH(LEFT(P50,2),Scores!$B$6:$H$6,0)),INDEX(Scores!$B$6:$H$66,MATCH($B$51,Scores!$B$6:$B$66,0),MATCH(LEFT(P51,2),Scores!$B$6:$H$6,0)),INDEX(Scores!$B$6:$H$66,MATCH($B$52,Scores!$B$6:$B$66,0),MATCH(LEFT(P52,2),Scores!$B$6:$H$6,0)),INDEX(Scores!$B$6:$H$66,MATCH($B$54,Scores!$B$6:$B$66,0),MATCH(LEFT(P54,2),Scores!$B$6:$H$6,0)),INDEX(Scores!$B$6:$H$66,MATCH($B$55,Scores!$B$6:$B$66,0),MATCH(LEFT(P55,2),Scores!$B$6:$H$6,0)),INDEX(Scores!$B$6:$H$66,MATCH($B$56,Scores!$B$6:$B$66,0),MATCH(LEFT(P56,2),Scores!$B$6:$H$6,0)),INDEX(Scores!$B$6:$H$66,MATCH($B$58,Scores!$B$6:$B$66,0),MATCH(LEFT(P58,2),Scores!$B$6:$H$6,0)),INDEX(Scores!$B$6:$H$66,MATCH($B$59,Scores!$B$6:$B$66,0),MATCH(LEFT(P59,2),Scores!$B$6:$H$6,0)),INDEX(Scores!$B$6:$H$66,MATCH($B$60,Scores!$B$6:$B$66,0),MATCH(LEFT(P60,2),Scores!$B$6:$H$6,0)),INDEX(Scores!$B$6:$H$66,MATCH($B$61,Scores!$B$6:$B$66,0),MATCH(LEFT(P61,2),Scores!$B$6:$H$6,0)),INDEX(Scores!$B$6:$H$66,MATCH($B$62,Scores!$B$6:$B$66,0),MATCH(LEFT(P62,2),Scores!$B$6:$H$6,0)),INDEX(Scores!$B$6:$H$66,MATCH($B$64,Scores!$B$6:$B$66,0),MATCH(LEFT(P64,2),Scores!$B$6:$H$6,0)),INDEX(Scores!$B$6:$H$66,MATCH($B$65,Scores!$B$6:$B$66,0),MATCH(LEFT(P65,2),Scores!$B$6:$H$6,0)),INDEX(Scores!$B$6:$H$66,MATCH($B$66,Scores!$B$6:$B$66,0),MATCH(LEFT(P66,2),Scores!$B$6:$H$6,0)),INDEX(Scores!$B$6:$H$66,MATCH($B$67,Scores!$B$6:$B$66,0),MATCH(LEFT(P67,2),Scores!$B$6:$H$6,0)),INDEX(Scores!$B$6:$H$66,MATCH($B$68,Scores!$B$6:$B$66,0),MATCH(LEFT(P68,2),Scores!$B$6:$H$6,0)),INDEX(Scores!$B$6:$H$66,MATCH($B$69,Scores!$B$6:$B$66,0),MATCH(LEFT(P69,2),Scores!$B$6:$H$6,0)),INDEX(Scores!$B$6:$H$66,MATCH($B$70,Scores!$B$6:$B$66,0),MATCH(LEFT(P70,2),Scores!$B$6:$H$6,0)),INDEX(Scores!$B$6:$H$66,MATCH($B$71,Scores!$B$6:$B$66,0),MATCH(LEFT(P71,2),Scores!$B$6:$H$6,0)),INDEX(Scores!$B$6:$H$66,MATCH($B$73,Scores!$B$6:$B$66,0),MATCH(LEFT(P73,2),Scores!$B$6:$H$6,0)))</f>
        <v>#N/A</v>
      </c>
      <c r="Q75" s="77" t="e">
        <f>SUM(INDEX(Scores!$B$6:$H$66,MATCH($B$15,Scores!$B$6:$B$66,0),MATCH(LEFT(Q15,2),Scores!$B$6:$H$6,0)),INDEX(Scores!$B$6:$H$66,MATCH($B$18,Scores!$B$6:$B$66,0),MATCH(LEFT(Q18,2),Scores!$B$6:$H$6,0)),INDEX(Scores!$B$6:$H$66,MATCH($B$19,Scores!$B$6:$B$66,0),MATCH(LEFT(Q19,2),Scores!$B$6:$H$6,0)),INDEX(Scores!$B$6:$H$66,MATCH($B$20,Scores!$B$6:$B$66,0),MATCH(LEFT(Q20,2),Scores!$B$6:$H$6,0)),INDEX(Scores!$B$6:$H$66,MATCH($B$21,Scores!$B$6:$B$66,0),MATCH(LEFT(Q21,2),Scores!$B$6:$H$6,0)),INDEX(Scores!$B$6:$H$66,MATCH($B$22,Scores!$B$6:$B$66,0),MATCH(LEFT(Q22,2),Scores!$B$6:$H$6,0)),INDEX(Scores!$B$6:$H$66,MATCH($B$23,Scores!$B$6:$B$66,0),MATCH(LEFT(Q23,2),Scores!$B$6:$H$6,0)),INDEX(Scores!$B$6:$H$66,MATCH($B$24,Scores!$B$6:$B$66,0),MATCH(LEFT(Q24,2),Scores!$B$6:$H$6,0)),INDEX(Scores!$B$6:$H$66,MATCH($B$25,Scores!$B$6:$B$66,0),MATCH(LEFT(Q25,2),Scores!$B$6:$H$6,0)),INDEX(Scores!$B$6:$H$66,MATCH($B$26,Scores!$B$6:$B$66,0),MATCH(LEFT(Q26,2),Scores!$B$6:$H$6,0)),INDEX(Scores!$B$6:$H$66,MATCH($B$27,Scores!$B$6:$B$66,0),MATCH(LEFT(Q27,2),Scores!$B$6:$H$6,0)),INDEX(Scores!$B$6:$H$66,MATCH($B$28,Scores!$B$6:$B$66,0),MATCH(LEFT(Q28,2),Scores!$B$6:$H$6,0)),INDEX(Scores!$B$6:$H$66,MATCH($B$29,Scores!$B$6:$B$66,0),MATCH(LEFT(Q29,2),Scores!$B$6:$H$6,0)),INDEX(Scores!$B$6:$H$66,MATCH($B$30,Scores!$B$6:$B$66,0),MATCH(LEFT(Q30,2),Scores!$B$6:$H$6,0)),INDEX(Scores!$B$6:$H$66,MATCH($B$31,Scores!$B$6:$B$66,0),MATCH(LEFT(Q31,2),Scores!$B$6:$H$6,0)),INDEX(Scores!$B$6:$H$66,MATCH($B$32,Scores!$B$6:$B$66,0),MATCH(LEFT(Q32,2),Scores!$B$6:$H$6,0)),INDEX(Scores!$B$6:$H$66,MATCH($B$33,Scores!$B$6:$B$66,0),MATCH(LEFT(Q33,2),Scores!$B$6:$H$6,0)),INDEX(Scores!$B$6:$H$66,MATCH($B$34,Scores!$B$6:$B$66,0),MATCH(LEFT(Q34,2),Scores!$B$6:$H$6,0)),INDEX(Scores!$B$6:$H$66,MATCH($B$35,Scores!$B$6:$B$66,0),MATCH(LEFT(Q35,2),Scores!$B$6:$H$6,0)),INDEX(Scores!$B$6:$H$66,MATCH($B$37,Scores!$B$6:$B$66,0),MATCH(LEFT(Q37,2),Scores!$B$6:$H$6,0)),INDEX(Scores!$B$6:$H$66,MATCH($B$38,Scores!$B$6:$B$66,0),MATCH(LEFT(Q38,2),Scores!$B$6:$H$6,0)),INDEX(Scores!$B$6:$H$66,MATCH($B$39,Scores!$B$6:$B$66,0),MATCH(LEFT(Q39,2),Scores!$B$6:$H$6,0)),INDEX(Scores!$B$6:$H$66,MATCH($B$40,Scores!$B$6:$B$66,0),MATCH(LEFT(Q40,2),Scores!$B$6:$H$6,0)),INDEX(Scores!$B$6:$H$66,MATCH($B$41,Scores!$B$6:$B$66,0),MATCH(LEFT(Q41,2),Scores!$B$6:$H$6,0)),INDEX(Scores!$B$6:$H$66,MATCH($B$42,Scores!$B$6:$B$66,0),MATCH(LEFT(Q42,2),Scores!$B$6:$H$6,0)),INDEX(Scores!$B$6:$H$66,MATCH($B$43,Scores!$B$6:$B$66,0),MATCH(LEFT(Q43,2),Scores!$B$6:$H$6,0)),INDEX(Scores!$B$6:$H$66,MATCH($B$44,Scores!$B$6:$B$66,0),MATCH(LEFT(Q44,2),Scores!$B$6:$H$6,0)),INDEX(Scores!$B$6:$H$66,MATCH($B$46,Scores!$B$6:$B$66,0),MATCH(LEFT(Q46,2),Scores!$B$6:$H$6,0)),INDEX(Scores!$B$6:$H$66,MATCH($B$47,Scores!$B$6:$B$66,0),MATCH(LEFT(Q47,2),Scores!$B$6:$H$6,0)),INDEX(Scores!$B$6:$H$66,MATCH($B$48,Scores!$B$6:$B$66,0),MATCH(LEFT(Q48,2),Scores!$B$6:$H$6,0)),INDEX(Scores!$B$6:$H$66,MATCH($B$49,Scores!$B$6:$B$66,0),MATCH(LEFT(Q49,2),Scores!$B$6:$H$6,0)),INDEX(Scores!$B$6:$H$66,MATCH($B$50,Scores!$B$6:$B$66,0),MATCH(LEFT(Q50,2),Scores!$B$6:$H$6,0)),INDEX(Scores!$B$6:$H$66,MATCH($B$51,Scores!$B$6:$B$66,0),MATCH(LEFT(Q51,2),Scores!$B$6:$H$6,0)),INDEX(Scores!$B$6:$H$66,MATCH($B$52,Scores!$B$6:$B$66,0),MATCH(LEFT(Q52,2),Scores!$B$6:$H$6,0)),INDEX(Scores!$B$6:$H$66,MATCH($B$54,Scores!$B$6:$B$66,0),MATCH(LEFT(Q54,2),Scores!$B$6:$H$6,0)),INDEX(Scores!$B$6:$H$66,MATCH($B$55,Scores!$B$6:$B$66,0),MATCH(LEFT(Q55,2),Scores!$B$6:$H$6,0)),INDEX(Scores!$B$6:$H$66,MATCH($B$56,Scores!$B$6:$B$66,0),MATCH(LEFT(Q56,2),Scores!$B$6:$H$6,0)),INDEX(Scores!$B$6:$H$66,MATCH($B$58,Scores!$B$6:$B$66,0),MATCH(LEFT(Q58,2),Scores!$B$6:$H$6,0)),INDEX(Scores!$B$6:$H$66,MATCH($B$59,Scores!$B$6:$B$66,0),MATCH(LEFT(Q59,2),Scores!$B$6:$H$6,0)),INDEX(Scores!$B$6:$H$66,MATCH($B$60,Scores!$B$6:$B$66,0),MATCH(LEFT(Q60,2),Scores!$B$6:$H$6,0)),INDEX(Scores!$B$6:$H$66,MATCH($B$61,Scores!$B$6:$B$66,0),MATCH(LEFT(Q61,2),Scores!$B$6:$H$6,0)),INDEX(Scores!$B$6:$H$66,MATCH($B$62,Scores!$B$6:$B$66,0),MATCH(LEFT(Q62,2),Scores!$B$6:$H$6,0)),INDEX(Scores!$B$6:$H$66,MATCH($B$64,Scores!$B$6:$B$66,0),MATCH(LEFT(Q64,2),Scores!$B$6:$H$6,0)),INDEX(Scores!$B$6:$H$66,MATCH($B$65,Scores!$B$6:$B$66,0),MATCH(LEFT(Q65,2),Scores!$B$6:$H$6,0)),INDEX(Scores!$B$6:$H$66,MATCH($B$66,Scores!$B$6:$B$66,0),MATCH(LEFT(Q66,2),Scores!$B$6:$H$6,0)),INDEX(Scores!$B$6:$H$66,MATCH($B$67,Scores!$B$6:$B$66,0),MATCH(LEFT(Q67,2),Scores!$B$6:$H$6,0)),INDEX(Scores!$B$6:$H$66,MATCH($B$68,Scores!$B$6:$B$66,0),MATCH(LEFT(Q68,2),Scores!$B$6:$H$6,0)),INDEX(Scores!$B$6:$H$66,MATCH($B$69,Scores!$B$6:$B$66,0),MATCH(LEFT(Q69,2),Scores!$B$6:$H$6,0)),INDEX(Scores!$B$6:$H$66,MATCH($B$70,Scores!$B$6:$B$66,0),MATCH(LEFT(Q70,2),Scores!$B$6:$H$6,0)),INDEX(Scores!$B$6:$H$66,MATCH($B$71,Scores!$B$6:$B$66,0),MATCH(LEFT(Q71,2),Scores!$B$6:$H$6,0)),INDEX(Scores!$B$6:$H$66,MATCH($B$73,Scores!$B$6:$B$66,0),MATCH(LEFT(Q73,2),Scores!$B$6:$H$6,0)))</f>
        <v>#N/A</v>
      </c>
      <c r="R75" s="77" t="e">
        <f>SUM(INDEX(Scores!$B$6:$H$66,MATCH($B$15,Scores!$B$6:$B$66,0),MATCH(LEFT(R15,2),Scores!$B$6:$H$6,0)),INDEX(Scores!$B$6:$H$66,MATCH($B$18,Scores!$B$6:$B$66,0),MATCH(LEFT(R18,2),Scores!$B$6:$H$6,0)),INDEX(Scores!$B$6:$H$66,MATCH($B$19,Scores!$B$6:$B$66,0),MATCH(LEFT(R19,2),Scores!$B$6:$H$6,0)),INDEX(Scores!$B$6:$H$66,MATCH($B$20,Scores!$B$6:$B$66,0),MATCH(LEFT(R20,2),Scores!$B$6:$H$6,0)),INDEX(Scores!$B$6:$H$66,MATCH($B$21,Scores!$B$6:$B$66,0),MATCH(LEFT(R21,2),Scores!$B$6:$H$6,0)),INDEX(Scores!$B$6:$H$66,MATCH($B$22,Scores!$B$6:$B$66,0),MATCH(LEFT(R22,2),Scores!$B$6:$H$6,0)),INDEX(Scores!$B$6:$H$66,MATCH($B$23,Scores!$B$6:$B$66,0),MATCH(LEFT(R23,2),Scores!$B$6:$H$6,0)),INDEX(Scores!$B$6:$H$66,MATCH($B$24,Scores!$B$6:$B$66,0),MATCH(LEFT(R24,2),Scores!$B$6:$H$6,0)),INDEX(Scores!$B$6:$H$66,MATCH($B$25,Scores!$B$6:$B$66,0),MATCH(LEFT(R25,2),Scores!$B$6:$H$6,0)),INDEX(Scores!$B$6:$H$66,MATCH($B$26,Scores!$B$6:$B$66,0),MATCH(LEFT(R26,2),Scores!$B$6:$H$6,0)),INDEX(Scores!$B$6:$H$66,MATCH($B$27,Scores!$B$6:$B$66,0),MATCH(LEFT(R27,2),Scores!$B$6:$H$6,0)),INDEX(Scores!$B$6:$H$66,MATCH($B$28,Scores!$B$6:$B$66,0),MATCH(LEFT(R28,2),Scores!$B$6:$H$6,0)),INDEX(Scores!$B$6:$H$66,MATCH($B$29,Scores!$B$6:$B$66,0),MATCH(LEFT(R29,2),Scores!$B$6:$H$6,0)),INDEX(Scores!$B$6:$H$66,MATCH($B$30,Scores!$B$6:$B$66,0),MATCH(LEFT(R30,2),Scores!$B$6:$H$6,0)),INDEX(Scores!$B$6:$H$66,MATCH($B$31,Scores!$B$6:$B$66,0),MATCH(LEFT(R31,2),Scores!$B$6:$H$6,0)),INDEX(Scores!$B$6:$H$66,MATCH($B$32,Scores!$B$6:$B$66,0),MATCH(LEFT(R32,2),Scores!$B$6:$H$6,0)),INDEX(Scores!$B$6:$H$66,MATCH($B$33,Scores!$B$6:$B$66,0),MATCH(LEFT(R33,2),Scores!$B$6:$H$6,0)),INDEX(Scores!$B$6:$H$66,MATCH($B$34,Scores!$B$6:$B$66,0),MATCH(LEFT(R34,2),Scores!$B$6:$H$6,0)),INDEX(Scores!$B$6:$H$66,MATCH($B$35,Scores!$B$6:$B$66,0),MATCH(LEFT(R35,2),Scores!$B$6:$H$6,0)),INDEX(Scores!$B$6:$H$66,MATCH($B$37,Scores!$B$6:$B$66,0),MATCH(LEFT(R37,2),Scores!$B$6:$H$6,0)),INDEX(Scores!$B$6:$H$66,MATCH($B$38,Scores!$B$6:$B$66,0),MATCH(LEFT(R38,2),Scores!$B$6:$H$6,0)),INDEX(Scores!$B$6:$H$66,MATCH($B$39,Scores!$B$6:$B$66,0),MATCH(LEFT(R39,2),Scores!$B$6:$H$6,0)),INDEX(Scores!$B$6:$H$66,MATCH($B$40,Scores!$B$6:$B$66,0),MATCH(LEFT(R40,2),Scores!$B$6:$H$6,0)),INDEX(Scores!$B$6:$H$66,MATCH($B$41,Scores!$B$6:$B$66,0),MATCH(LEFT(R41,2),Scores!$B$6:$H$6,0)),INDEX(Scores!$B$6:$H$66,MATCH($B$42,Scores!$B$6:$B$66,0),MATCH(LEFT(R42,2),Scores!$B$6:$H$6,0)),INDEX(Scores!$B$6:$H$66,MATCH($B$43,Scores!$B$6:$B$66,0),MATCH(LEFT(R43,2),Scores!$B$6:$H$6,0)),INDEX(Scores!$B$6:$H$66,MATCH($B$44,Scores!$B$6:$B$66,0),MATCH(LEFT(R44,2),Scores!$B$6:$H$6,0)),INDEX(Scores!$B$6:$H$66,MATCH($B$46,Scores!$B$6:$B$66,0),MATCH(LEFT(R46,2),Scores!$B$6:$H$6,0)),INDEX(Scores!$B$6:$H$66,MATCH($B$47,Scores!$B$6:$B$66,0),MATCH(LEFT(R47,2),Scores!$B$6:$H$6,0)),INDEX(Scores!$B$6:$H$66,MATCH($B$48,Scores!$B$6:$B$66,0),MATCH(LEFT(R48,2),Scores!$B$6:$H$6,0)),INDEX(Scores!$B$6:$H$66,MATCH($B$49,Scores!$B$6:$B$66,0),MATCH(LEFT(R49,2),Scores!$B$6:$H$6,0)),INDEX(Scores!$B$6:$H$66,MATCH($B$50,Scores!$B$6:$B$66,0),MATCH(LEFT(R50,2),Scores!$B$6:$H$6,0)),INDEX(Scores!$B$6:$H$66,MATCH($B$51,Scores!$B$6:$B$66,0),MATCH(LEFT(R51,2),Scores!$B$6:$H$6,0)),INDEX(Scores!$B$6:$H$66,MATCH($B$52,Scores!$B$6:$B$66,0),MATCH(LEFT(R52,2),Scores!$B$6:$H$6,0)),INDEX(Scores!$B$6:$H$66,MATCH($B$54,Scores!$B$6:$B$66,0),MATCH(LEFT(R54,2),Scores!$B$6:$H$6,0)),INDEX(Scores!$B$6:$H$66,MATCH($B$55,Scores!$B$6:$B$66,0),MATCH(LEFT(R55,2),Scores!$B$6:$H$6,0)),INDEX(Scores!$B$6:$H$66,MATCH($B$56,Scores!$B$6:$B$66,0),MATCH(LEFT(R56,2),Scores!$B$6:$H$6,0)),INDEX(Scores!$B$6:$H$66,MATCH($B$58,Scores!$B$6:$B$66,0),MATCH(LEFT(R58,2),Scores!$B$6:$H$6,0)),INDEX(Scores!$B$6:$H$66,MATCH($B$59,Scores!$B$6:$B$66,0),MATCH(LEFT(R59,2),Scores!$B$6:$H$6,0)),INDEX(Scores!$B$6:$H$66,MATCH($B$60,Scores!$B$6:$B$66,0),MATCH(LEFT(R60,2),Scores!$B$6:$H$6,0)),INDEX(Scores!$B$6:$H$66,MATCH($B$61,Scores!$B$6:$B$66,0),MATCH(LEFT(R61,2),Scores!$B$6:$H$6,0)),INDEX(Scores!$B$6:$H$66,MATCH($B$62,Scores!$B$6:$B$66,0),MATCH(LEFT(R62,2),Scores!$B$6:$H$6,0)),INDEX(Scores!$B$6:$H$66,MATCH($B$64,Scores!$B$6:$B$66,0),MATCH(LEFT(R64,2),Scores!$B$6:$H$6,0)),INDEX(Scores!$B$6:$H$66,MATCH($B$65,Scores!$B$6:$B$66,0),MATCH(LEFT(R65,2),Scores!$B$6:$H$6,0)),INDEX(Scores!$B$6:$H$66,MATCH($B$66,Scores!$B$6:$B$66,0),MATCH(LEFT(R66,2),Scores!$B$6:$H$6,0)),INDEX(Scores!$B$6:$H$66,MATCH($B$67,Scores!$B$6:$B$66,0),MATCH(LEFT(R67,2),Scores!$B$6:$H$6,0)),INDEX(Scores!$B$6:$H$66,MATCH($B$68,Scores!$B$6:$B$66,0),MATCH(LEFT(R68,2),Scores!$B$6:$H$6,0)),INDEX(Scores!$B$6:$H$66,MATCH($B$69,Scores!$B$6:$B$66,0),MATCH(LEFT(R69,2),Scores!$B$6:$H$6,0)),INDEX(Scores!$B$6:$H$66,MATCH($B$70,Scores!$B$6:$B$66,0),MATCH(LEFT(R70,2),Scores!$B$6:$H$6,0)),INDEX(Scores!$B$6:$H$66,MATCH($B$71,Scores!$B$6:$B$66,0),MATCH(LEFT(R71,2),Scores!$B$6:$H$6,0)),INDEX(Scores!$B$6:$H$66,MATCH($B$73,Scores!$B$6:$B$66,0),MATCH(LEFT(R73,2),Scores!$B$6:$H$6,0)))</f>
        <v>#N/A</v>
      </c>
      <c r="S75" s="77" t="e">
        <f>SUM(INDEX(Scores!$B$6:$H$66,MATCH($B$15,Scores!$B$6:$B$66,0),MATCH(LEFT(S15,2),Scores!$B$6:$H$6,0)),INDEX(Scores!$B$6:$H$66,MATCH($B$18,Scores!$B$6:$B$66,0),MATCH(LEFT(S18,2),Scores!$B$6:$H$6,0)),INDEX(Scores!$B$6:$H$66,MATCH($B$19,Scores!$B$6:$B$66,0),MATCH(LEFT(S19,2),Scores!$B$6:$H$6,0)),INDEX(Scores!$B$6:$H$66,MATCH($B$20,Scores!$B$6:$B$66,0),MATCH(LEFT(S20,2),Scores!$B$6:$H$6,0)),INDEX(Scores!$B$6:$H$66,MATCH($B$21,Scores!$B$6:$B$66,0),MATCH(LEFT(S21,2),Scores!$B$6:$H$6,0)),INDEX(Scores!$B$6:$H$66,MATCH($B$22,Scores!$B$6:$B$66,0),MATCH(LEFT(S22,2),Scores!$B$6:$H$6,0)),INDEX(Scores!$B$6:$H$66,MATCH($B$23,Scores!$B$6:$B$66,0),MATCH(LEFT(S23,2),Scores!$B$6:$H$6,0)),INDEX(Scores!$B$6:$H$66,MATCH($B$24,Scores!$B$6:$B$66,0),MATCH(LEFT(S24,2),Scores!$B$6:$H$6,0)),INDEX(Scores!$B$6:$H$66,MATCH($B$25,Scores!$B$6:$B$66,0),MATCH(LEFT(S25,2),Scores!$B$6:$H$6,0)),INDEX(Scores!$B$6:$H$66,MATCH($B$26,Scores!$B$6:$B$66,0),MATCH(LEFT(S26,2),Scores!$B$6:$H$6,0)),INDEX(Scores!$B$6:$H$66,MATCH($B$27,Scores!$B$6:$B$66,0),MATCH(LEFT(S27,2),Scores!$B$6:$H$6,0)),INDEX(Scores!$B$6:$H$66,MATCH($B$28,Scores!$B$6:$B$66,0),MATCH(LEFT(S28,2),Scores!$B$6:$H$6,0)),INDEX(Scores!$B$6:$H$66,MATCH($B$29,Scores!$B$6:$B$66,0),MATCH(LEFT(S29,2),Scores!$B$6:$H$6,0)),INDEX(Scores!$B$6:$H$66,MATCH($B$30,Scores!$B$6:$B$66,0),MATCH(LEFT(S30,2),Scores!$B$6:$H$6,0)),INDEX(Scores!$B$6:$H$66,MATCH($B$31,Scores!$B$6:$B$66,0),MATCH(LEFT(S31,2),Scores!$B$6:$H$6,0)),INDEX(Scores!$B$6:$H$66,MATCH($B$32,Scores!$B$6:$B$66,0),MATCH(LEFT(S32,2),Scores!$B$6:$H$6,0)),INDEX(Scores!$B$6:$H$66,MATCH($B$33,Scores!$B$6:$B$66,0),MATCH(LEFT(S33,2),Scores!$B$6:$H$6,0)),INDEX(Scores!$B$6:$H$66,MATCH($B$34,Scores!$B$6:$B$66,0),MATCH(LEFT(S34,2),Scores!$B$6:$H$6,0)),INDEX(Scores!$B$6:$H$66,MATCH($B$35,Scores!$B$6:$B$66,0),MATCH(LEFT(S35,2),Scores!$B$6:$H$6,0)),INDEX(Scores!$B$6:$H$66,MATCH($B$37,Scores!$B$6:$B$66,0),MATCH(LEFT(S37,2),Scores!$B$6:$H$6,0)),INDEX(Scores!$B$6:$H$66,MATCH($B$38,Scores!$B$6:$B$66,0),MATCH(LEFT(S38,2),Scores!$B$6:$H$6,0)),INDEX(Scores!$B$6:$H$66,MATCH($B$39,Scores!$B$6:$B$66,0),MATCH(LEFT(S39,2),Scores!$B$6:$H$6,0)),INDEX(Scores!$B$6:$H$66,MATCH($B$40,Scores!$B$6:$B$66,0),MATCH(LEFT(S40,2),Scores!$B$6:$H$6,0)),INDEX(Scores!$B$6:$H$66,MATCH($B$41,Scores!$B$6:$B$66,0),MATCH(LEFT(S41,2),Scores!$B$6:$H$6,0)),INDEX(Scores!$B$6:$H$66,MATCH($B$42,Scores!$B$6:$B$66,0),MATCH(LEFT(S42,2),Scores!$B$6:$H$6,0)),INDEX(Scores!$B$6:$H$66,MATCH($B$43,Scores!$B$6:$B$66,0),MATCH(LEFT(S43,2),Scores!$B$6:$H$6,0)),INDEX(Scores!$B$6:$H$66,MATCH($B$44,Scores!$B$6:$B$66,0),MATCH(LEFT(S44,2),Scores!$B$6:$H$6,0)),INDEX(Scores!$B$6:$H$66,MATCH($B$46,Scores!$B$6:$B$66,0),MATCH(LEFT(S46,2),Scores!$B$6:$H$6,0)),INDEX(Scores!$B$6:$H$66,MATCH($B$47,Scores!$B$6:$B$66,0),MATCH(LEFT(S47,2),Scores!$B$6:$H$6,0)),INDEX(Scores!$B$6:$H$66,MATCH($B$48,Scores!$B$6:$B$66,0),MATCH(LEFT(S48,2),Scores!$B$6:$H$6,0)),INDEX(Scores!$B$6:$H$66,MATCH($B$49,Scores!$B$6:$B$66,0),MATCH(LEFT(S49,2),Scores!$B$6:$H$6,0)),INDEX(Scores!$B$6:$H$66,MATCH($B$50,Scores!$B$6:$B$66,0),MATCH(LEFT(S50,2),Scores!$B$6:$H$6,0)),INDEX(Scores!$B$6:$H$66,MATCH($B$51,Scores!$B$6:$B$66,0),MATCH(LEFT(S51,2),Scores!$B$6:$H$6,0)),INDEX(Scores!$B$6:$H$66,MATCH($B$52,Scores!$B$6:$B$66,0),MATCH(LEFT(S52,2),Scores!$B$6:$H$6,0)),INDEX(Scores!$B$6:$H$66,MATCH($B$54,Scores!$B$6:$B$66,0),MATCH(LEFT(S54,2),Scores!$B$6:$H$6,0)),INDEX(Scores!$B$6:$H$66,MATCH($B$55,Scores!$B$6:$B$66,0),MATCH(LEFT(S55,2),Scores!$B$6:$H$6,0)),INDEX(Scores!$B$6:$H$66,MATCH($B$56,Scores!$B$6:$B$66,0),MATCH(LEFT(S56,2),Scores!$B$6:$H$6,0)),INDEX(Scores!$B$6:$H$66,MATCH($B$58,Scores!$B$6:$B$66,0),MATCH(LEFT(S58,2),Scores!$B$6:$H$6,0)),INDEX(Scores!$B$6:$H$66,MATCH($B$59,Scores!$B$6:$B$66,0),MATCH(LEFT(S59,2),Scores!$B$6:$H$6,0)),INDEX(Scores!$B$6:$H$66,MATCH($B$60,Scores!$B$6:$B$66,0),MATCH(LEFT(S60,2),Scores!$B$6:$H$6,0)),INDEX(Scores!$B$6:$H$66,MATCH($B$61,Scores!$B$6:$B$66,0),MATCH(LEFT(S61,2),Scores!$B$6:$H$6,0)),INDEX(Scores!$B$6:$H$66,MATCH($B$62,Scores!$B$6:$B$66,0),MATCH(LEFT(S62,2),Scores!$B$6:$H$6,0)),INDEX(Scores!$B$6:$H$66,MATCH($B$64,Scores!$B$6:$B$66,0),MATCH(LEFT(S64,2),Scores!$B$6:$H$6,0)),INDEX(Scores!$B$6:$H$66,MATCH($B$65,Scores!$B$6:$B$66,0),MATCH(LEFT(S65,2),Scores!$B$6:$H$6,0)),INDEX(Scores!$B$6:$H$66,MATCH($B$66,Scores!$B$6:$B$66,0),MATCH(LEFT(S66,2),Scores!$B$6:$H$6,0)),INDEX(Scores!$B$6:$H$66,MATCH($B$67,Scores!$B$6:$B$66,0),MATCH(LEFT(S67,2),Scores!$B$6:$H$6,0)),INDEX(Scores!$B$6:$H$66,MATCH($B$68,Scores!$B$6:$B$66,0),MATCH(LEFT(S68,2),Scores!$B$6:$H$6,0)),INDEX(Scores!$B$6:$H$66,MATCH($B$69,Scores!$B$6:$B$66,0),MATCH(LEFT(S69,2),Scores!$B$6:$H$6,0)),INDEX(Scores!$B$6:$H$66,MATCH($B$70,Scores!$B$6:$B$66,0),MATCH(LEFT(S70,2),Scores!$B$6:$H$6,0)),INDEX(Scores!$B$6:$H$66,MATCH($B$71,Scores!$B$6:$B$66,0),MATCH(LEFT(S71,2),Scores!$B$6:$H$6,0)),INDEX(Scores!$B$6:$H$66,MATCH($B$73,Scores!$B$6:$B$66,0),MATCH(LEFT(S73,2),Scores!$B$6:$H$6,0)))</f>
        <v>#N/A</v>
      </c>
      <c r="T75" s="77" t="e">
        <f>SUM(INDEX(Scores!$B$6:$H$66,MATCH($B$15,Scores!$B$6:$B$66,0),MATCH(LEFT(T15,2),Scores!$B$6:$H$6,0)),INDEX(Scores!$B$6:$H$66,MATCH($B$18,Scores!$B$6:$B$66,0),MATCH(LEFT(T18,2),Scores!$B$6:$H$6,0)),INDEX(Scores!$B$6:$H$66,MATCH($B$19,Scores!$B$6:$B$66,0),MATCH(LEFT(T19,2),Scores!$B$6:$H$6,0)),INDEX(Scores!$B$6:$H$66,MATCH($B$20,Scores!$B$6:$B$66,0),MATCH(LEFT(T20,2),Scores!$B$6:$H$6,0)),INDEX(Scores!$B$6:$H$66,MATCH($B$21,Scores!$B$6:$B$66,0),MATCH(LEFT(T21,2),Scores!$B$6:$H$6,0)),INDEX(Scores!$B$6:$H$66,MATCH($B$22,Scores!$B$6:$B$66,0),MATCH(LEFT(T22,2),Scores!$B$6:$H$6,0)),INDEX(Scores!$B$6:$H$66,MATCH($B$23,Scores!$B$6:$B$66,0),MATCH(LEFT(T23,2),Scores!$B$6:$H$6,0)),INDEX(Scores!$B$6:$H$66,MATCH($B$24,Scores!$B$6:$B$66,0),MATCH(LEFT(T24,2),Scores!$B$6:$H$6,0)),INDEX(Scores!$B$6:$H$66,MATCH($B$25,Scores!$B$6:$B$66,0),MATCH(LEFT(T25,2),Scores!$B$6:$H$6,0)),INDEX(Scores!$B$6:$H$66,MATCH($B$26,Scores!$B$6:$B$66,0),MATCH(LEFT(T26,2),Scores!$B$6:$H$6,0)),INDEX(Scores!$B$6:$H$66,MATCH($B$27,Scores!$B$6:$B$66,0),MATCH(LEFT(T27,2),Scores!$B$6:$H$6,0)),INDEX(Scores!$B$6:$H$66,MATCH($B$28,Scores!$B$6:$B$66,0),MATCH(LEFT(T28,2),Scores!$B$6:$H$6,0)),INDEX(Scores!$B$6:$H$66,MATCH($B$29,Scores!$B$6:$B$66,0),MATCH(LEFT(T29,2),Scores!$B$6:$H$6,0)),INDEX(Scores!$B$6:$H$66,MATCH($B$30,Scores!$B$6:$B$66,0),MATCH(LEFT(T30,2),Scores!$B$6:$H$6,0)),INDEX(Scores!$B$6:$H$66,MATCH($B$31,Scores!$B$6:$B$66,0),MATCH(LEFT(T31,2),Scores!$B$6:$H$6,0)),INDEX(Scores!$B$6:$H$66,MATCH($B$32,Scores!$B$6:$B$66,0),MATCH(LEFT(T32,2),Scores!$B$6:$H$6,0)),INDEX(Scores!$B$6:$H$66,MATCH($B$33,Scores!$B$6:$B$66,0),MATCH(LEFT(T33,2),Scores!$B$6:$H$6,0)),INDEX(Scores!$B$6:$H$66,MATCH($B$34,Scores!$B$6:$B$66,0),MATCH(LEFT(T34,2),Scores!$B$6:$H$6,0)),INDEX(Scores!$B$6:$H$66,MATCH($B$35,Scores!$B$6:$B$66,0),MATCH(LEFT(T35,2),Scores!$B$6:$H$6,0)),INDEX(Scores!$B$6:$H$66,MATCH($B$37,Scores!$B$6:$B$66,0),MATCH(LEFT(T37,2),Scores!$B$6:$H$6,0)),INDEX(Scores!$B$6:$H$66,MATCH($B$38,Scores!$B$6:$B$66,0),MATCH(LEFT(T38,2),Scores!$B$6:$H$6,0)),INDEX(Scores!$B$6:$H$66,MATCH($B$39,Scores!$B$6:$B$66,0),MATCH(LEFT(T39,2),Scores!$B$6:$H$6,0)),INDEX(Scores!$B$6:$H$66,MATCH($B$40,Scores!$B$6:$B$66,0),MATCH(LEFT(T40,2),Scores!$B$6:$H$6,0)),INDEX(Scores!$B$6:$H$66,MATCH($B$41,Scores!$B$6:$B$66,0),MATCH(LEFT(T41,2),Scores!$B$6:$H$6,0)),INDEX(Scores!$B$6:$H$66,MATCH($B$42,Scores!$B$6:$B$66,0),MATCH(LEFT(T42,2),Scores!$B$6:$H$6,0)),INDEX(Scores!$B$6:$H$66,MATCH($B$43,Scores!$B$6:$B$66,0),MATCH(LEFT(T43,2),Scores!$B$6:$H$6,0)),INDEX(Scores!$B$6:$H$66,MATCH($B$44,Scores!$B$6:$B$66,0),MATCH(LEFT(T44,2),Scores!$B$6:$H$6,0)),INDEX(Scores!$B$6:$H$66,MATCH($B$46,Scores!$B$6:$B$66,0),MATCH(LEFT(T46,2),Scores!$B$6:$H$6,0)),INDEX(Scores!$B$6:$H$66,MATCH($B$47,Scores!$B$6:$B$66,0),MATCH(LEFT(T47,2),Scores!$B$6:$H$6,0)),INDEX(Scores!$B$6:$H$66,MATCH($B$48,Scores!$B$6:$B$66,0),MATCH(LEFT(T48,2),Scores!$B$6:$H$6,0)),INDEX(Scores!$B$6:$H$66,MATCH($B$49,Scores!$B$6:$B$66,0),MATCH(LEFT(T49,2),Scores!$B$6:$H$6,0)),INDEX(Scores!$B$6:$H$66,MATCH($B$50,Scores!$B$6:$B$66,0),MATCH(LEFT(T50,2),Scores!$B$6:$H$6,0)),INDEX(Scores!$B$6:$H$66,MATCH($B$51,Scores!$B$6:$B$66,0),MATCH(LEFT(T51,2),Scores!$B$6:$H$6,0)),INDEX(Scores!$B$6:$H$66,MATCH($B$52,Scores!$B$6:$B$66,0),MATCH(LEFT(T52,2),Scores!$B$6:$H$6,0)),INDEX(Scores!$B$6:$H$66,MATCH($B$54,Scores!$B$6:$B$66,0),MATCH(LEFT(T54,2),Scores!$B$6:$H$6,0)),INDEX(Scores!$B$6:$H$66,MATCH($B$55,Scores!$B$6:$B$66,0),MATCH(LEFT(T55,2),Scores!$B$6:$H$6,0)),INDEX(Scores!$B$6:$H$66,MATCH($B$56,Scores!$B$6:$B$66,0),MATCH(LEFT(T56,2),Scores!$B$6:$H$6,0)),INDEX(Scores!$B$6:$H$66,MATCH($B$58,Scores!$B$6:$B$66,0),MATCH(LEFT(T58,2),Scores!$B$6:$H$6,0)),INDEX(Scores!$B$6:$H$66,MATCH($B$59,Scores!$B$6:$B$66,0),MATCH(LEFT(T59,2),Scores!$B$6:$H$6,0)),INDEX(Scores!$B$6:$H$66,MATCH($B$60,Scores!$B$6:$B$66,0),MATCH(LEFT(T60,2),Scores!$B$6:$H$6,0)),INDEX(Scores!$B$6:$H$66,MATCH($B$61,Scores!$B$6:$B$66,0),MATCH(LEFT(T61,2),Scores!$B$6:$H$6,0)),INDEX(Scores!$B$6:$H$66,MATCH($B$62,Scores!$B$6:$B$66,0),MATCH(LEFT(T62,2),Scores!$B$6:$H$6,0)),INDEX(Scores!$B$6:$H$66,MATCH($B$64,Scores!$B$6:$B$66,0),MATCH(LEFT(T64,2),Scores!$B$6:$H$6,0)),INDEX(Scores!$B$6:$H$66,MATCH($B$65,Scores!$B$6:$B$66,0),MATCH(LEFT(T65,2),Scores!$B$6:$H$6,0)),INDEX(Scores!$B$6:$H$66,MATCH($B$66,Scores!$B$6:$B$66,0),MATCH(LEFT(T66,2),Scores!$B$6:$H$6,0)),INDEX(Scores!$B$6:$H$66,MATCH($B$67,Scores!$B$6:$B$66,0),MATCH(LEFT(T67,2),Scores!$B$6:$H$6,0)),INDEX(Scores!$B$6:$H$66,MATCH($B$68,Scores!$B$6:$B$66,0),MATCH(LEFT(T68,2),Scores!$B$6:$H$6,0)),INDEX(Scores!$B$6:$H$66,MATCH($B$69,Scores!$B$6:$B$66,0),MATCH(LEFT(T69,2),Scores!$B$6:$H$6,0)),INDEX(Scores!$B$6:$H$66,MATCH($B$70,Scores!$B$6:$B$66,0),MATCH(LEFT(T70,2),Scores!$B$6:$H$6,0)),INDEX(Scores!$B$6:$H$66,MATCH($B$71,Scores!$B$6:$B$66,0),MATCH(LEFT(T71,2),Scores!$B$6:$H$6,0)),INDEX(Scores!$B$6:$H$66,MATCH($B$73,Scores!$B$6:$B$66,0),MATCH(LEFT(T73,2),Scores!$B$6:$H$6,0)))</f>
        <v>#N/A</v>
      </c>
      <c r="U75" s="77" t="e">
        <f>SUM(INDEX(Scores!$B$6:$H$66,MATCH($B$15,Scores!$B$6:$B$66,0),MATCH(LEFT(U15,2),Scores!$B$6:$H$6,0)),INDEX(Scores!$B$6:$H$66,MATCH($B$18,Scores!$B$6:$B$66,0),MATCH(LEFT(U18,2),Scores!$B$6:$H$6,0)),INDEX(Scores!$B$6:$H$66,MATCH($B$19,Scores!$B$6:$B$66,0),MATCH(LEFT(U19,2),Scores!$B$6:$H$6,0)),INDEX(Scores!$B$6:$H$66,MATCH($B$20,Scores!$B$6:$B$66,0),MATCH(LEFT(U20,2),Scores!$B$6:$H$6,0)),INDEX(Scores!$B$6:$H$66,MATCH($B$21,Scores!$B$6:$B$66,0),MATCH(LEFT(U21,2),Scores!$B$6:$H$6,0)),INDEX(Scores!$B$6:$H$66,MATCH($B$22,Scores!$B$6:$B$66,0),MATCH(LEFT(U22,2),Scores!$B$6:$H$6,0)),INDEX(Scores!$B$6:$H$66,MATCH($B$23,Scores!$B$6:$B$66,0),MATCH(LEFT(U23,2),Scores!$B$6:$H$6,0)),INDEX(Scores!$B$6:$H$66,MATCH($B$24,Scores!$B$6:$B$66,0),MATCH(LEFT(U24,2),Scores!$B$6:$H$6,0)),INDEX(Scores!$B$6:$H$66,MATCH($B$25,Scores!$B$6:$B$66,0),MATCH(LEFT(U25,2),Scores!$B$6:$H$6,0)),INDEX(Scores!$B$6:$H$66,MATCH($B$26,Scores!$B$6:$B$66,0),MATCH(LEFT(U26,2),Scores!$B$6:$H$6,0)),INDEX(Scores!$B$6:$H$66,MATCH($B$27,Scores!$B$6:$B$66,0),MATCH(LEFT(U27,2),Scores!$B$6:$H$6,0)),INDEX(Scores!$B$6:$H$66,MATCH($B$28,Scores!$B$6:$B$66,0),MATCH(LEFT(U28,2),Scores!$B$6:$H$6,0)),INDEX(Scores!$B$6:$H$66,MATCH($B$29,Scores!$B$6:$B$66,0),MATCH(LEFT(U29,2),Scores!$B$6:$H$6,0)),INDEX(Scores!$B$6:$H$66,MATCH($B$30,Scores!$B$6:$B$66,0),MATCH(LEFT(U30,2),Scores!$B$6:$H$6,0)),INDEX(Scores!$B$6:$H$66,MATCH($B$31,Scores!$B$6:$B$66,0),MATCH(LEFT(U31,2),Scores!$B$6:$H$6,0)),INDEX(Scores!$B$6:$H$66,MATCH($B$32,Scores!$B$6:$B$66,0),MATCH(LEFT(U32,2),Scores!$B$6:$H$6,0)),INDEX(Scores!$B$6:$H$66,MATCH($B$33,Scores!$B$6:$B$66,0),MATCH(LEFT(U33,2),Scores!$B$6:$H$6,0)),INDEX(Scores!$B$6:$H$66,MATCH($B$34,Scores!$B$6:$B$66,0),MATCH(LEFT(U34,2),Scores!$B$6:$H$6,0)),INDEX(Scores!$B$6:$H$66,MATCH($B$35,Scores!$B$6:$B$66,0),MATCH(LEFT(U35,2),Scores!$B$6:$H$6,0)),INDEX(Scores!$B$6:$H$66,MATCH($B$37,Scores!$B$6:$B$66,0),MATCH(LEFT(U37,2),Scores!$B$6:$H$6,0)),INDEX(Scores!$B$6:$H$66,MATCH($B$38,Scores!$B$6:$B$66,0),MATCH(LEFT(U38,2),Scores!$B$6:$H$6,0)),INDEX(Scores!$B$6:$H$66,MATCH($B$39,Scores!$B$6:$B$66,0),MATCH(LEFT(U39,2),Scores!$B$6:$H$6,0)),INDEX(Scores!$B$6:$H$66,MATCH($B$40,Scores!$B$6:$B$66,0),MATCH(LEFT(U40,2),Scores!$B$6:$H$6,0)),INDEX(Scores!$B$6:$H$66,MATCH($B$41,Scores!$B$6:$B$66,0),MATCH(LEFT(U41,2),Scores!$B$6:$H$6,0)),INDEX(Scores!$B$6:$H$66,MATCH($B$42,Scores!$B$6:$B$66,0),MATCH(LEFT(U42,2),Scores!$B$6:$H$6,0)),INDEX(Scores!$B$6:$H$66,MATCH($B$43,Scores!$B$6:$B$66,0),MATCH(LEFT(U43,2),Scores!$B$6:$H$6,0)),INDEX(Scores!$B$6:$H$66,MATCH($B$44,Scores!$B$6:$B$66,0),MATCH(LEFT(U44,2),Scores!$B$6:$H$6,0)),INDEX(Scores!$B$6:$H$66,MATCH($B$46,Scores!$B$6:$B$66,0),MATCH(LEFT(U46,2),Scores!$B$6:$H$6,0)),INDEX(Scores!$B$6:$H$66,MATCH($B$47,Scores!$B$6:$B$66,0),MATCH(LEFT(U47,2),Scores!$B$6:$H$6,0)),INDEX(Scores!$B$6:$H$66,MATCH($B$48,Scores!$B$6:$B$66,0),MATCH(LEFT(U48,2),Scores!$B$6:$H$6,0)),INDEX(Scores!$B$6:$H$66,MATCH($B$49,Scores!$B$6:$B$66,0),MATCH(LEFT(U49,2),Scores!$B$6:$H$6,0)),INDEX(Scores!$B$6:$H$66,MATCH($B$50,Scores!$B$6:$B$66,0),MATCH(LEFT(U50,2),Scores!$B$6:$H$6,0)),INDEX(Scores!$B$6:$H$66,MATCH($B$51,Scores!$B$6:$B$66,0),MATCH(LEFT(U51,2),Scores!$B$6:$H$6,0)),INDEX(Scores!$B$6:$H$66,MATCH($B$52,Scores!$B$6:$B$66,0),MATCH(LEFT(U52,2),Scores!$B$6:$H$6,0)),INDEX(Scores!$B$6:$H$66,MATCH($B$54,Scores!$B$6:$B$66,0),MATCH(LEFT(U54,2),Scores!$B$6:$H$6,0)),INDEX(Scores!$B$6:$H$66,MATCH($B$55,Scores!$B$6:$B$66,0),MATCH(LEFT(U55,2),Scores!$B$6:$H$6,0)),INDEX(Scores!$B$6:$H$66,MATCH($B$56,Scores!$B$6:$B$66,0),MATCH(LEFT(U56,2),Scores!$B$6:$H$6,0)),INDEX(Scores!$B$6:$H$66,MATCH($B$58,Scores!$B$6:$B$66,0),MATCH(LEFT(U58,2),Scores!$B$6:$H$6,0)),INDEX(Scores!$B$6:$H$66,MATCH($B$59,Scores!$B$6:$B$66,0),MATCH(LEFT(U59,2),Scores!$B$6:$H$6,0)),INDEX(Scores!$B$6:$H$66,MATCH($B$60,Scores!$B$6:$B$66,0),MATCH(LEFT(U60,2),Scores!$B$6:$H$6,0)),INDEX(Scores!$B$6:$H$66,MATCH($B$61,Scores!$B$6:$B$66,0),MATCH(LEFT(U61,2),Scores!$B$6:$H$6,0)),INDEX(Scores!$B$6:$H$66,MATCH($B$62,Scores!$B$6:$B$66,0),MATCH(LEFT(U62,2),Scores!$B$6:$H$6,0)),INDEX(Scores!$B$6:$H$66,MATCH($B$64,Scores!$B$6:$B$66,0),MATCH(LEFT(U64,2),Scores!$B$6:$H$6,0)),INDEX(Scores!$B$6:$H$66,MATCH($B$65,Scores!$B$6:$B$66,0),MATCH(LEFT(U65,2),Scores!$B$6:$H$6,0)),INDEX(Scores!$B$6:$H$66,MATCH($B$66,Scores!$B$6:$B$66,0),MATCH(LEFT(U66,2),Scores!$B$6:$H$6,0)),INDEX(Scores!$B$6:$H$66,MATCH($B$67,Scores!$B$6:$B$66,0),MATCH(LEFT(U67,2),Scores!$B$6:$H$6,0)),INDEX(Scores!$B$6:$H$66,MATCH($B$68,Scores!$B$6:$B$66,0),MATCH(LEFT(U68,2),Scores!$B$6:$H$6,0)),INDEX(Scores!$B$6:$H$66,MATCH($B$69,Scores!$B$6:$B$66,0),MATCH(LEFT(U69,2),Scores!$B$6:$H$6,0)),INDEX(Scores!$B$6:$H$66,MATCH($B$70,Scores!$B$6:$B$66,0),MATCH(LEFT(U70,2),Scores!$B$6:$H$6,0)),INDEX(Scores!$B$6:$H$66,MATCH($B$71,Scores!$B$6:$B$66,0),MATCH(LEFT(U71,2),Scores!$B$6:$H$6,0)),INDEX(Scores!$B$6:$H$66,MATCH($B$73,Scores!$B$6:$B$66,0),MATCH(LEFT(U73,2),Scores!$B$6:$H$6,0)))</f>
        <v>#N/A</v>
      </c>
      <c r="V75" s="77" t="e">
        <f>SUM(INDEX(Scores!$B$6:$H$66,MATCH($B$15,Scores!$B$6:$B$66,0),MATCH(LEFT(V15,2),Scores!$B$6:$H$6,0)),INDEX(Scores!$B$6:$H$66,MATCH($B$18,Scores!$B$6:$B$66,0),MATCH(LEFT(V18,2),Scores!$B$6:$H$6,0)),INDEX(Scores!$B$6:$H$66,MATCH($B$19,Scores!$B$6:$B$66,0),MATCH(LEFT(V19,2),Scores!$B$6:$H$6,0)),INDEX(Scores!$B$6:$H$66,MATCH($B$20,Scores!$B$6:$B$66,0),MATCH(LEFT(V20,2),Scores!$B$6:$H$6,0)),INDEX(Scores!$B$6:$H$66,MATCH($B$21,Scores!$B$6:$B$66,0),MATCH(LEFT(V21,2),Scores!$B$6:$H$6,0)),INDEX(Scores!$B$6:$H$66,MATCH($B$22,Scores!$B$6:$B$66,0),MATCH(LEFT(V22,2),Scores!$B$6:$H$6,0)),INDEX(Scores!$B$6:$H$66,MATCH($B$23,Scores!$B$6:$B$66,0),MATCH(LEFT(V23,2),Scores!$B$6:$H$6,0)),INDEX(Scores!$B$6:$H$66,MATCH($B$24,Scores!$B$6:$B$66,0),MATCH(LEFT(V24,2),Scores!$B$6:$H$6,0)),INDEX(Scores!$B$6:$H$66,MATCH($B$25,Scores!$B$6:$B$66,0),MATCH(LEFT(V25,2),Scores!$B$6:$H$6,0)),INDEX(Scores!$B$6:$H$66,MATCH($B$26,Scores!$B$6:$B$66,0),MATCH(LEFT(V26,2),Scores!$B$6:$H$6,0)),INDEX(Scores!$B$6:$H$66,MATCH($B$27,Scores!$B$6:$B$66,0),MATCH(LEFT(V27,2),Scores!$B$6:$H$6,0)),INDEX(Scores!$B$6:$H$66,MATCH($B$28,Scores!$B$6:$B$66,0),MATCH(LEFT(V28,2),Scores!$B$6:$H$6,0)),INDEX(Scores!$B$6:$H$66,MATCH($B$29,Scores!$B$6:$B$66,0),MATCH(LEFT(V29,2),Scores!$B$6:$H$6,0)),INDEX(Scores!$B$6:$H$66,MATCH($B$30,Scores!$B$6:$B$66,0),MATCH(LEFT(V30,2),Scores!$B$6:$H$6,0)),INDEX(Scores!$B$6:$H$66,MATCH($B$31,Scores!$B$6:$B$66,0),MATCH(LEFT(V31,2),Scores!$B$6:$H$6,0)),INDEX(Scores!$B$6:$H$66,MATCH($B$32,Scores!$B$6:$B$66,0),MATCH(LEFT(V32,2),Scores!$B$6:$H$6,0)),INDEX(Scores!$B$6:$H$66,MATCH($B$33,Scores!$B$6:$B$66,0),MATCH(LEFT(V33,2),Scores!$B$6:$H$6,0)),INDEX(Scores!$B$6:$H$66,MATCH($B$34,Scores!$B$6:$B$66,0),MATCH(LEFT(V34,2),Scores!$B$6:$H$6,0)),INDEX(Scores!$B$6:$H$66,MATCH($B$35,Scores!$B$6:$B$66,0),MATCH(LEFT(V35,2),Scores!$B$6:$H$6,0)),INDEX(Scores!$B$6:$H$66,MATCH($B$37,Scores!$B$6:$B$66,0),MATCH(LEFT(V37,2),Scores!$B$6:$H$6,0)),INDEX(Scores!$B$6:$H$66,MATCH($B$38,Scores!$B$6:$B$66,0),MATCH(LEFT(V38,2),Scores!$B$6:$H$6,0)),INDEX(Scores!$B$6:$H$66,MATCH($B$39,Scores!$B$6:$B$66,0),MATCH(LEFT(V39,2),Scores!$B$6:$H$6,0)),INDEX(Scores!$B$6:$H$66,MATCH($B$40,Scores!$B$6:$B$66,0),MATCH(LEFT(V40,2),Scores!$B$6:$H$6,0)),INDEX(Scores!$B$6:$H$66,MATCH($B$41,Scores!$B$6:$B$66,0),MATCH(LEFT(V41,2),Scores!$B$6:$H$6,0)),INDEX(Scores!$B$6:$H$66,MATCH($B$42,Scores!$B$6:$B$66,0),MATCH(LEFT(V42,2),Scores!$B$6:$H$6,0)),INDEX(Scores!$B$6:$H$66,MATCH($B$43,Scores!$B$6:$B$66,0),MATCH(LEFT(V43,2),Scores!$B$6:$H$6,0)),INDEX(Scores!$B$6:$H$66,MATCH($B$44,Scores!$B$6:$B$66,0),MATCH(LEFT(V44,2),Scores!$B$6:$H$6,0)),INDEX(Scores!$B$6:$H$66,MATCH($B$46,Scores!$B$6:$B$66,0),MATCH(LEFT(V46,2),Scores!$B$6:$H$6,0)),INDEX(Scores!$B$6:$H$66,MATCH($B$47,Scores!$B$6:$B$66,0),MATCH(LEFT(V47,2),Scores!$B$6:$H$6,0)),INDEX(Scores!$B$6:$H$66,MATCH($B$48,Scores!$B$6:$B$66,0),MATCH(LEFT(V48,2),Scores!$B$6:$H$6,0)),INDEX(Scores!$B$6:$H$66,MATCH($B$49,Scores!$B$6:$B$66,0),MATCH(LEFT(V49,2),Scores!$B$6:$H$6,0)),INDEX(Scores!$B$6:$H$66,MATCH($B$50,Scores!$B$6:$B$66,0),MATCH(LEFT(V50,2),Scores!$B$6:$H$6,0)),INDEX(Scores!$B$6:$H$66,MATCH($B$51,Scores!$B$6:$B$66,0),MATCH(LEFT(V51,2),Scores!$B$6:$H$6,0)),INDEX(Scores!$B$6:$H$66,MATCH($B$52,Scores!$B$6:$B$66,0),MATCH(LEFT(V52,2),Scores!$B$6:$H$6,0)),INDEX(Scores!$B$6:$H$66,MATCH($B$54,Scores!$B$6:$B$66,0),MATCH(LEFT(V54,2),Scores!$B$6:$H$6,0)),INDEX(Scores!$B$6:$H$66,MATCH($B$55,Scores!$B$6:$B$66,0),MATCH(LEFT(V55,2),Scores!$B$6:$H$6,0)),INDEX(Scores!$B$6:$H$66,MATCH($B$56,Scores!$B$6:$B$66,0),MATCH(LEFT(V56,2),Scores!$B$6:$H$6,0)),INDEX(Scores!$B$6:$H$66,MATCH($B$58,Scores!$B$6:$B$66,0),MATCH(LEFT(V58,2),Scores!$B$6:$H$6,0)),INDEX(Scores!$B$6:$H$66,MATCH($B$59,Scores!$B$6:$B$66,0),MATCH(LEFT(V59,2),Scores!$B$6:$H$6,0)),INDEX(Scores!$B$6:$H$66,MATCH($B$60,Scores!$B$6:$B$66,0),MATCH(LEFT(V60,2),Scores!$B$6:$H$6,0)),INDEX(Scores!$B$6:$H$66,MATCH($B$61,Scores!$B$6:$B$66,0),MATCH(LEFT(V61,2),Scores!$B$6:$H$6,0)),INDEX(Scores!$B$6:$H$66,MATCH($B$62,Scores!$B$6:$B$66,0),MATCH(LEFT(V62,2),Scores!$B$6:$H$6,0)),INDEX(Scores!$B$6:$H$66,MATCH($B$64,Scores!$B$6:$B$66,0),MATCH(LEFT(V64,2),Scores!$B$6:$H$6,0)),INDEX(Scores!$B$6:$H$66,MATCH($B$65,Scores!$B$6:$B$66,0),MATCH(LEFT(V65,2),Scores!$B$6:$H$6,0)),INDEX(Scores!$B$6:$H$66,MATCH($B$66,Scores!$B$6:$B$66,0),MATCH(LEFT(V66,2),Scores!$B$6:$H$6,0)),INDEX(Scores!$B$6:$H$66,MATCH($B$67,Scores!$B$6:$B$66,0),MATCH(LEFT(V67,2),Scores!$B$6:$H$6,0)),INDEX(Scores!$B$6:$H$66,MATCH($B$68,Scores!$B$6:$B$66,0),MATCH(LEFT(V68,2),Scores!$B$6:$H$6,0)),INDEX(Scores!$B$6:$H$66,MATCH($B$69,Scores!$B$6:$B$66,0),MATCH(LEFT(V69,2),Scores!$B$6:$H$6,0)),INDEX(Scores!$B$6:$H$66,MATCH($B$70,Scores!$B$6:$B$66,0),MATCH(LEFT(V70,2),Scores!$B$6:$H$6,0)),INDEX(Scores!$B$6:$H$66,MATCH($B$71,Scores!$B$6:$B$66,0),MATCH(LEFT(V71,2),Scores!$B$6:$H$6,0)),INDEX(Scores!$B$6:$H$66,MATCH($B$73,Scores!$B$6:$B$66,0),MATCH(LEFT(V73,2),Scores!$B$6:$H$6,0)))</f>
        <v>#N/A</v>
      </c>
      <c r="W75" s="77" t="e">
        <f>SUM(INDEX(Scores!$B$6:$H$66,MATCH($B$15,Scores!$B$6:$B$66,0),MATCH(LEFT(W15,2),Scores!$B$6:$H$6,0)),INDEX(Scores!$B$6:$H$66,MATCH($B$18,Scores!$B$6:$B$66,0),MATCH(LEFT(W18,2),Scores!$B$6:$H$6,0)),INDEX(Scores!$B$6:$H$66,MATCH($B$19,Scores!$B$6:$B$66,0),MATCH(LEFT(W19,2),Scores!$B$6:$H$6,0)),INDEX(Scores!$B$6:$H$66,MATCH($B$20,Scores!$B$6:$B$66,0),MATCH(LEFT(W20,2),Scores!$B$6:$H$6,0)),INDEX(Scores!$B$6:$H$66,MATCH($B$21,Scores!$B$6:$B$66,0),MATCH(LEFT(W21,2),Scores!$B$6:$H$6,0)),INDEX(Scores!$B$6:$H$66,MATCH($B$22,Scores!$B$6:$B$66,0),MATCH(LEFT(W22,2),Scores!$B$6:$H$6,0)),INDEX(Scores!$B$6:$H$66,MATCH($B$23,Scores!$B$6:$B$66,0),MATCH(LEFT(W23,2),Scores!$B$6:$H$6,0)),INDEX(Scores!$B$6:$H$66,MATCH($B$24,Scores!$B$6:$B$66,0),MATCH(LEFT(W24,2),Scores!$B$6:$H$6,0)),INDEX(Scores!$B$6:$H$66,MATCH($B$25,Scores!$B$6:$B$66,0),MATCH(LEFT(W25,2),Scores!$B$6:$H$6,0)),INDEX(Scores!$B$6:$H$66,MATCH($B$26,Scores!$B$6:$B$66,0),MATCH(LEFT(W26,2),Scores!$B$6:$H$6,0)),INDEX(Scores!$B$6:$H$66,MATCH($B$27,Scores!$B$6:$B$66,0),MATCH(LEFT(W27,2),Scores!$B$6:$H$6,0)),INDEX(Scores!$B$6:$H$66,MATCH($B$28,Scores!$B$6:$B$66,0),MATCH(LEFT(W28,2),Scores!$B$6:$H$6,0)),INDEX(Scores!$B$6:$H$66,MATCH($B$29,Scores!$B$6:$B$66,0),MATCH(LEFT(W29,2),Scores!$B$6:$H$6,0)),INDEX(Scores!$B$6:$H$66,MATCH($B$30,Scores!$B$6:$B$66,0),MATCH(LEFT(W30,2),Scores!$B$6:$H$6,0)),INDEX(Scores!$B$6:$H$66,MATCH($B$31,Scores!$B$6:$B$66,0),MATCH(LEFT(W31,2),Scores!$B$6:$H$6,0)),INDEX(Scores!$B$6:$H$66,MATCH($B$32,Scores!$B$6:$B$66,0),MATCH(LEFT(W32,2),Scores!$B$6:$H$6,0)),INDEX(Scores!$B$6:$H$66,MATCH($B$33,Scores!$B$6:$B$66,0),MATCH(LEFT(W33,2),Scores!$B$6:$H$6,0)),INDEX(Scores!$B$6:$H$66,MATCH($B$34,Scores!$B$6:$B$66,0),MATCH(LEFT(W34,2),Scores!$B$6:$H$6,0)),INDEX(Scores!$B$6:$H$66,MATCH($B$35,Scores!$B$6:$B$66,0),MATCH(LEFT(W35,2),Scores!$B$6:$H$6,0)),INDEX(Scores!$B$6:$H$66,MATCH($B$37,Scores!$B$6:$B$66,0),MATCH(LEFT(W37,2),Scores!$B$6:$H$6,0)),INDEX(Scores!$B$6:$H$66,MATCH($B$38,Scores!$B$6:$B$66,0),MATCH(LEFT(W38,2),Scores!$B$6:$H$6,0)),INDEX(Scores!$B$6:$H$66,MATCH($B$39,Scores!$B$6:$B$66,0),MATCH(LEFT(W39,2),Scores!$B$6:$H$6,0)),INDEX(Scores!$B$6:$H$66,MATCH($B$40,Scores!$B$6:$B$66,0),MATCH(LEFT(W40,2),Scores!$B$6:$H$6,0)),INDEX(Scores!$B$6:$H$66,MATCH($B$41,Scores!$B$6:$B$66,0),MATCH(LEFT(W41,2),Scores!$B$6:$H$6,0)),INDEX(Scores!$B$6:$H$66,MATCH($B$42,Scores!$B$6:$B$66,0),MATCH(LEFT(W42,2),Scores!$B$6:$H$6,0)),INDEX(Scores!$B$6:$H$66,MATCH($B$43,Scores!$B$6:$B$66,0),MATCH(LEFT(W43,2),Scores!$B$6:$H$6,0)),INDEX(Scores!$B$6:$H$66,MATCH($B$44,Scores!$B$6:$B$66,0),MATCH(LEFT(W44,2),Scores!$B$6:$H$6,0)),INDEX(Scores!$B$6:$H$66,MATCH($B$46,Scores!$B$6:$B$66,0),MATCH(LEFT(W46,2),Scores!$B$6:$H$6,0)),INDEX(Scores!$B$6:$H$66,MATCH($B$47,Scores!$B$6:$B$66,0),MATCH(LEFT(W47,2),Scores!$B$6:$H$6,0)),INDEX(Scores!$B$6:$H$66,MATCH($B$48,Scores!$B$6:$B$66,0),MATCH(LEFT(W48,2),Scores!$B$6:$H$6,0)),INDEX(Scores!$B$6:$H$66,MATCH($B$49,Scores!$B$6:$B$66,0),MATCH(LEFT(W49,2),Scores!$B$6:$H$6,0)),INDEX(Scores!$B$6:$H$66,MATCH($B$50,Scores!$B$6:$B$66,0),MATCH(LEFT(W50,2),Scores!$B$6:$H$6,0)),INDEX(Scores!$B$6:$H$66,MATCH($B$51,Scores!$B$6:$B$66,0),MATCH(LEFT(W51,2),Scores!$B$6:$H$6,0)),INDEX(Scores!$B$6:$H$66,MATCH($B$52,Scores!$B$6:$B$66,0),MATCH(LEFT(W52,2),Scores!$B$6:$H$6,0)),INDEX(Scores!$B$6:$H$66,MATCH($B$54,Scores!$B$6:$B$66,0),MATCH(LEFT(W54,2),Scores!$B$6:$H$6,0)),INDEX(Scores!$B$6:$H$66,MATCH($B$55,Scores!$B$6:$B$66,0),MATCH(LEFT(W55,2),Scores!$B$6:$H$6,0)),INDEX(Scores!$B$6:$H$66,MATCH($B$56,Scores!$B$6:$B$66,0),MATCH(LEFT(W56,2),Scores!$B$6:$H$6,0)),INDEX(Scores!$B$6:$H$66,MATCH($B$58,Scores!$B$6:$B$66,0),MATCH(LEFT(W58,2),Scores!$B$6:$H$6,0)),INDEX(Scores!$B$6:$H$66,MATCH($B$59,Scores!$B$6:$B$66,0),MATCH(LEFT(W59,2),Scores!$B$6:$H$6,0)),INDEX(Scores!$B$6:$H$66,MATCH($B$60,Scores!$B$6:$B$66,0),MATCH(LEFT(W60,2),Scores!$B$6:$H$6,0)),INDEX(Scores!$B$6:$H$66,MATCH($B$61,Scores!$B$6:$B$66,0),MATCH(LEFT(W61,2),Scores!$B$6:$H$6,0)),INDEX(Scores!$B$6:$H$66,MATCH($B$62,Scores!$B$6:$B$66,0),MATCH(LEFT(W62,2),Scores!$B$6:$H$6,0)),INDEX(Scores!$B$6:$H$66,MATCH($B$64,Scores!$B$6:$B$66,0),MATCH(LEFT(W64,2),Scores!$B$6:$H$6,0)),INDEX(Scores!$B$6:$H$66,MATCH($B$65,Scores!$B$6:$B$66,0),MATCH(LEFT(W65,2),Scores!$B$6:$H$6,0)),INDEX(Scores!$B$6:$H$66,MATCH($B$66,Scores!$B$6:$B$66,0),MATCH(LEFT(W66,2),Scores!$B$6:$H$6,0)),INDEX(Scores!$B$6:$H$66,MATCH($B$67,Scores!$B$6:$B$66,0),MATCH(LEFT(W67,2),Scores!$B$6:$H$6,0)),INDEX(Scores!$B$6:$H$66,MATCH($B$68,Scores!$B$6:$B$66,0),MATCH(LEFT(W68,2),Scores!$B$6:$H$6,0)),INDEX(Scores!$B$6:$H$66,MATCH($B$69,Scores!$B$6:$B$66,0),MATCH(LEFT(W69,2),Scores!$B$6:$H$6,0)),INDEX(Scores!$B$6:$H$66,MATCH($B$70,Scores!$B$6:$B$66,0),MATCH(LEFT(W70,2),Scores!$B$6:$H$6,0)),INDEX(Scores!$B$6:$H$66,MATCH($B$71,Scores!$B$6:$B$66,0),MATCH(LEFT(W71,2),Scores!$B$6:$H$6,0)),INDEX(Scores!$B$6:$H$66,MATCH($B$73,Scores!$B$6:$B$66,0),MATCH(LEFT(W73,2),Scores!$B$6:$H$6,0)))</f>
        <v>#N/A</v>
      </c>
      <c r="X75" s="77" t="e">
        <f>SUM(INDEX(Scores!$B$6:$H$66,MATCH($B$15,Scores!$B$6:$B$66,0),MATCH(LEFT(X15,2),Scores!$B$6:$H$6,0)),INDEX(Scores!$B$6:$H$66,MATCH($B$18,Scores!$B$6:$B$66,0),MATCH(LEFT(X18,2),Scores!$B$6:$H$6,0)),INDEX(Scores!$B$6:$H$66,MATCH($B$19,Scores!$B$6:$B$66,0),MATCH(LEFT(X19,2),Scores!$B$6:$H$6,0)),INDEX(Scores!$B$6:$H$66,MATCH($B$20,Scores!$B$6:$B$66,0),MATCH(LEFT(X20,2),Scores!$B$6:$H$6,0)),INDEX(Scores!$B$6:$H$66,MATCH($B$21,Scores!$B$6:$B$66,0),MATCH(LEFT(X21,2),Scores!$B$6:$H$6,0)),INDEX(Scores!$B$6:$H$66,MATCH($B$22,Scores!$B$6:$B$66,0),MATCH(LEFT(X22,2),Scores!$B$6:$H$6,0)),INDEX(Scores!$B$6:$H$66,MATCH($B$23,Scores!$B$6:$B$66,0),MATCH(LEFT(X23,2),Scores!$B$6:$H$6,0)),INDEX(Scores!$B$6:$H$66,MATCH($B$24,Scores!$B$6:$B$66,0),MATCH(LEFT(X24,2),Scores!$B$6:$H$6,0)),INDEX(Scores!$B$6:$H$66,MATCH($B$25,Scores!$B$6:$B$66,0),MATCH(LEFT(X25,2),Scores!$B$6:$H$6,0)),INDEX(Scores!$B$6:$H$66,MATCH($B$26,Scores!$B$6:$B$66,0),MATCH(LEFT(X26,2),Scores!$B$6:$H$6,0)),INDEX(Scores!$B$6:$H$66,MATCH($B$27,Scores!$B$6:$B$66,0),MATCH(LEFT(X27,2),Scores!$B$6:$H$6,0)),INDEX(Scores!$B$6:$H$66,MATCH($B$28,Scores!$B$6:$B$66,0),MATCH(LEFT(X28,2),Scores!$B$6:$H$6,0)),INDEX(Scores!$B$6:$H$66,MATCH($B$29,Scores!$B$6:$B$66,0),MATCH(LEFT(X29,2),Scores!$B$6:$H$6,0)),INDEX(Scores!$B$6:$H$66,MATCH($B$30,Scores!$B$6:$B$66,0),MATCH(LEFT(X30,2),Scores!$B$6:$H$6,0)),INDEX(Scores!$B$6:$H$66,MATCH($B$31,Scores!$B$6:$B$66,0),MATCH(LEFT(X31,2),Scores!$B$6:$H$6,0)),INDEX(Scores!$B$6:$H$66,MATCH($B$32,Scores!$B$6:$B$66,0),MATCH(LEFT(X32,2),Scores!$B$6:$H$6,0)),INDEX(Scores!$B$6:$H$66,MATCH($B$33,Scores!$B$6:$B$66,0),MATCH(LEFT(X33,2),Scores!$B$6:$H$6,0)),INDEX(Scores!$B$6:$H$66,MATCH($B$34,Scores!$B$6:$B$66,0),MATCH(LEFT(X34,2),Scores!$B$6:$H$6,0)),INDEX(Scores!$B$6:$H$66,MATCH($B$35,Scores!$B$6:$B$66,0),MATCH(LEFT(X35,2),Scores!$B$6:$H$6,0)),INDEX(Scores!$B$6:$H$66,MATCH($B$37,Scores!$B$6:$B$66,0),MATCH(LEFT(X37,2),Scores!$B$6:$H$6,0)),INDEX(Scores!$B$6:$H$66,MATCH($B$38,Scores!$B$6:$B$66,0),MATCH(LEFT(X38,2),Scores!$B$6:$H$6,0)),INDEX(Scores!$B$6:$H$66,MATCH($B$39,Scores!$B$6:$B$66,0),MATCH(LEFT(X39,2),Scores!$B$6:$H$6,0)),INDEX(Scores!$B$6:$H$66,MATCH($B$40,Scores!$B$6:$B$66,0),MATCH(LEFT(X40,2),Scores!$B$6:$H$6,0)),INDEX(Scores!$B$6:$H$66,MATCH($B$41,Scores!$B$6:$B$66,0),MATCH(LEFT(X41,2),Scores!$B$6:$H$6,0)),INDEX(Scores!$B$6:$H$66,MATCH($B$42,Scores!$B$6:$B$66,0),MATCH(LEFT(X42,2),Scores!$B$6:$H$6,0)),INDEX(Scores!$B$6:$H$66,MATCH($B$43,Scores!$B$6:$B$66,0),MATCH(LEFT(X43,2),Scores!$B$6:$H$6,0)),INDEX(Scores!$B$6:$H$66,MATCH($B$44,Scores!$B$6:$B$66,0),MATCH(LEFT(X44,2),Scores!$B$6:$H$6,0)),INDEX(Scores!$B$6:$H$66,MATCH($B$46,Scores!$B$6:$B$66,0),MATCH(LEFT(X46,2),Scores!$B$6:$H$6,0)),INDEX(Scores!$B$6:$H$66,MATCH($B$47,Scores!$B$6:$B$66,0),MATCH(LEFT(X47,2),Scores!$B$6:$H$6,0)),INDEX(Scores!$B$6:$H$66,MATCH($B$48,Scores!$B$6:$B$66,0),MATCH(LEFT(X48,2),Scores!$B$6:$H$6,0)),INDEX(Scores!$B$6:$H$66,MATCH($B$49,Scores!$B$6:$B$66,0),MATCH(LEFT(X49,2),Scores!$B$6:$H$6,0)),INDEX(Scores!$B$6:$H$66,MATCH($B$50,Scores!$B$6:$B$66,0),MATCH(LEFT(X50,2),Scores!$B$6:$H$6,0)),INDEX(Scores!$B$6:$H$66,MATCH($B$51,Scores!$B$6:$B$66,0),MATCH(LEFT(X51,2),Scores!$B$6:$H$6,0)),INDEX(Scores!$B$6:$H$66,MATCH($B$52,Scores!$B$6:$B$66,0),MATCH(LEFT(X52,2),Scores!$B$6:$H$6,0)),INDEX(Scores!$B$6:$H$66,MATCH($B$54,Scores!$B$6:$B$66,0),MATCH(LEFT(X54,2),Scores!$B$6:$H$6,0)),INDEX(Scores!$B$6:$H$66,MATCH($B$55,Scores!$B$6:$B$66,0),MATCH(LEFT(X55,2),Scores!$B$6:$H$6,0)),INDEX(Scores!$B$6:$H$66,MATCH($B$56,Scores!$B$6:$B$66,0),MATCH(LEFT(X56,2),Scores!$B$6:$H$6,0)),INDEX(Scores!$B$6:$H$66,MATCH($B$58,Scores!$B$6:$B$66,0),MATCH(LEFT(X58,2),Scores!$B$6:$H$6,0)),INDEX(Scores!$B$6:$H$66,MATCH($B$59,Scores!$B$6:$B$66,0),MATCH(LEFT(X59,2),Scores!$B$6:$H$6,0)),INDEX(Scores!$B$6:$H$66,MATCH($B$60,Scores!$B$6:$B$66,0),MATCH(LEFT(X60,2),Scores!$B$6:$H$6,0)),INDEX(Scores!$B$6:$H$66,MATCH($B$61,Scores!$B$6:$B$66,0),MATCH(LEFT(X61,2),Scores!$B$6:$H$6,0)),INDEX(Scores!$B$6:$H$66,MATCH($B$62,Scores!$B$6:$B$66,0),MATCH(LEFT(X62,2),Scores!$B$6:$H$6,0)),INDEX(Scores!$B$6:$H$66,MATCH($B$64,Scores!$B$6:$B$66,0),MATCH(LEFT(X64,2),Scores!$B$6:$H$6,0)),INDEX(Scores!$B$6:$H$66,MATCH($B$65,Scores!$B$6:$B$66,0),MATCH(LEFT(X65,2),Scores!$B$6:$H$6,0)),INDEX(Scores!$B$6:$H$66,MATCH($B$66,Scores!$B$6:$B$66,0),MATCH(LEFT(X66,2),Scores!$B$6:$H$6,0)),INDEX(Scores!$B$6:$H$66,MATCH($B$67,Scores!$B$6:$B$66,0),MATCH(LEFT(X67,2),Scores!$B$6:$H$6,0)),INDEX(Scores!$B$6:$H$66,MATCH($B$68,Scores!$B$6:$B$66,0),MATCH(LEFT(X68,2),Scores!$B$6:$H$6,0)),INDEX(Scores!$B$6:$H$66,MATCH($B$69,Scores!$B$6:$B$66,0),MATCH(LEFT(X69,2),Scores!$B$6:$H$6,0)),INDEX(Scores!$B$6:$H$66,MATCH($B$70,Scores!$B$6:$B$66,0),MATCH(LEFT(X70,2),Scores!$B$6:$H$6,0)),INDEX(Scores!$B$6:$H$66,MATCH($B$71,Scores!$B$6:$B$66,0),MATCH(LEFT(X71,2),Scores!$B$6:$H$6,0)),INDEX(Scores!$B$6:$H$66,MATCH($B$73,Scores!$B$6:$B$66,0),MATCH(LEFT(X73,2),Scores!$B$6:$H$6,0)))</f>
        <v>#N/A</v>
      </c>
      <c r="Y75" s="77" t="e">
        <f>SUM(INDEX(Scores!$B$6:$H$66,MATCH($B$15,Scores!$B$6:$B$66,0),MATCH(LEFT(Y15,2),Scores!$B$6:$H$6,0)),INDEX(Scores!$B$6:$H$66,MATCH($B$18,Scores!$B$6:$B$66,0),MATCH(LEFT(Y18,2),Scores!$B$6:$H$6,0)),INDEX(Scores!$B$6:$H$66,MATCH($B$19,Scores!$B$6:$B$66,0),MATCH(LEFT(Y19,2),Scores!$B$6:$H$6,0)),INDEX(Scores!$B$6:$H$66,MATCH($B$20,Scores!$B$6:$B$66,0),MATCH(LEFT(Y20,2),Scores!$B$6:$H$6,0)),INDEX(Scores!$B$6:$H$66,MATCH($B$21,Scores!$B$6:$B$66,0),MATCH(LEFT(Y21,2),Scores!$B$6:$H$6,0)),INDEX(Scores!$B$6:$H$66,MATCH($B$22,Scores!$B$6:$B$66,0),MATCH(LEFT(Y22,2),Scores!$B$6:$H$6,0)),INDEX(Scores!$B$6:$H$66,MATCH($B$23,Scores!$B$6:$B$66,0),MATCH(LEFT(Y23,2),Scores!$B$6:$H$6,0)),INDEX(Scores!$B$6:$H$66,MATCH($B$24,Scores!$B$6:$B$66,0),MATCH(LEFT(Y24,2),Scores!$B$6:$H$6,0)),INDEX(Scores!$B$6:$H$66,MATCH($B$25,Scores!$B$6:$B$66,0),MATCH(LEFT(Y25,2),Scores!$B$6:$H$6,0)),INDEX(Scores!$B$6:$H$66,MATCH($B$26,Scores!$B$6:$B$66,0),MATCH(LEFT(Y26,2),Scores!$B$6:$H$6,0)),INDEX(Scores!$B$6:$H$66,MATCH($B$27,Scores!$B$6:$B$66,0),MATCH(LEFT(Y27,2),Scores!$B$6:$H$6,0)),INDEX(Scores!$B$6:$H$66,MATCH($B$28,Scores!$B$6:$B$66,0),MATCH(LEFT(Y28,2),Scores!$B$6:$H$6,0)),INDEX(Scores!$B$6:$H$66,MATCH($B$29,Scores!$B$6:$B$66,0),MATCH(LEFT(Y29,2),Scores!$B$6:$H$6,0)),INDEX(Scores!$B$6:$H$66,MATCH($B$30,Scores!$B$6:$B$66,0),MATCH(LEFT(Y30,2),Scores!$B$6:$H$6,0)),INDEX(Scores!$B$6:$H$66,MATCH($B$31,Scores!$B$6:$B$66,0),MATCH(LEFT(Y31,2),Scores!$B$6:$H$6,0)),INDEX(Scores!$B$6:$H$66,MATCH($B$32,Scores!$B$6:$B$66,0),MATCH(LEFT(Y32,2),Scores!$B$6:$H$6,0)),INDEX(Scores!$B$6:$H$66,MATCH($B$33,Scores!$B$6:$B$66,0),MATCH(LEFT(Y33,2),Scores!$B$6:$H$6,0)),INDEX(Scores!$B$6:$H$66,MATCH($B$34,Scores!$B$6:$B$66,0),MATCH(LEFT(Y34,2),Scores!$B$6:$H$6,0)),INDEX(Scores!$B$6:$H$66,MATCH($B$35,Scores!$B$6:$B$66,0),MATCH(LEFT(Y35,2),Scores!$B$6:$H$6,0)),INDEX(Scores!$B$6:$H$66,MATCH($B$37,Scores!$B$6:$B$66,0),MATCH(LEFT(Y37,2),Scores!$B$6:$H$6,0)),INDEX(Scores!$B$6:$H$66,MATCH($B$38,Scores!$B$6:$B$66,0),MATCH(LEFT(Y38,2),Scores!$B$6:$H$6,0)),INDEX(Scores!$B$6:$H$66,MATCH($B$39,Scores!$B$6:$B$66,0),MATCH(LEFT(Y39,2),Scores!$B$6:$H$6,0)),INDEX(Scores!$B$6:$H$66,MATCH($B$40,Scores!$B$6:$B$66,0),MATCH(LEFT(Y40,2),Scores!$B$6:$H$6,0)),INDEX(Scores!$B$6:$H$66,MATCH($B$41,Scores!$B$6:$B$66,0),MATCH(LEFT(Y41,2),Scores!$B$6:$H$6,0)),INDEX(Scores!$B$6:$H$66,MATCH($B$42,Scores!$B$6:$B$66,0),MATCH(LEFT(Y42,2),Scores!$B$6:$H$6,0)),INDEX(Scores!$B$6:$H$66,MATCH($B$43,Scores!$B$6:$B$66,0),MATCH(LEFT(Y43,2),Scores!$B$6:$H$6,0)),INDEX(Scores!$B$6:$H$66,MATCH($B$44,Scores!$B$6:$B$66,0),MATCH(LEFT(Y44,2),Scores!$B$6:$H$6,0)),INDEX(Scores!$B$6:$H$66,MATCH($B$46,Scores!$B$6:$B$66,0),MATCH(LEFT(Y46,2),Scores!$B$6:$H$6,0)),INDEX(Scores!$B$6:$H$66,MATCH($B$47,Scores!$B$6:$B$66,0),MATCH(LEFT(Y47,2),Scores!$B$6:$H$6,0)),INDEX(Scores!$B$6:$H$66,MATCH($B$48,Scores!$B$6:$B$66,0),MATCH(LEFT(Y48,2),Scores!$B$6:$H$6,0)),INDEX(Scores!$B$6:$H$66,MATCH($B$49,Scores!$B$6:$B$66,0),MATCH(LEFT(Y49,2),Scores!$B$6:$H$6,0)),INDEX(Scores!$B$6:$H$66,MATCH($B$50,Scores!$B$6:$B$66,0),MATCH(LEFT(Y50,2),Scores!$B$6:$H$6,0)),INDEX(Scores!$B$6:$H$66,MATCH($B$51,Scores!$B$6:$B$66,0),MATCH(LEFT(Y51,2),Scores!$B$6:$H$6,0)),INDEX(Scores!$B$6:$H$66,MATCH($B$52,Scores!$B$6:$B$66,0),MATCH(LEFT(Y52,2),Scores!$B$6:$H$6,0)),INDEX(Scores!$B$6:$H$66,MATCH($B$54,Scores!$B$6:$B$66,0),MATCH(LEFT(Y54,2),Scores!$B$6:$H$6,0)),INDEX(Scores!$B$6:$H$66,MATCH($B$55,Scores!$B$6:$B$66,0),MATCH(LEFT(Y55,2),Scores!$B$6:$H$6,0)),INDEX(Scores!$B$6:$H$66,MATCH($B$56,Scores!$B$6:$B$66,0),MATCH(LEFT(Y56,2),Scores!$B$6:$H$6,0)),INDEX(Scores!$B$6:$H$66,MATCH($B$58,Scores!$B$6:$B$66,0),MATCH(LEFT(Y58,2),Scores!$B$6:$H$6,0)),INDEX(Scores!$B$6:$H$66,MATCH($B$59,Scores!$B$6:$B$66,0),MATCH(LEFT(Y59,2),Scores!$B$6:$H$6,0)),INDEX(Scores!$B$6:$H$66,MATCH($B$60,Scores!$B$6:$B$66,0),MATCH(LEFT(Y60,2),Scores!$B$6:$H$6,0)),INDEX(Scores!$B$6:$H$66,MATCH($B$61,Scores!$B$6:$B$66,0),MATCH(LEFT(Y61,2),Scores!$B$6:$H$6,0)),INDEX(Scores!$B$6:$H$66,MATCH($B$62,Scores!$B$6:$B$66,0),MATCH(LEFT(Y62,2),Scores!$B$6:$H$6,0)),INDEX(Scores!$B$6:$H$66,MATCH($B$64,Scores!$B$6:$B$66,0),MATCH(LEFT(Y64,2),Scores!$B$6:$H$6,0)),INDEX(Scores!$B$6:$H$66,MATCH($B$65,Scores!$B$6:$B$66,0),MATCH(LEFT(Y65,2),Scores!$B$6:$H$6,0)),INDEX(Scores!$B$6:$H$66,MATCH($B$66,Scores!$B$6:$B$66,0),MATCH(LEFT(Y66,2),Scores!$B$6:$H$6,0)),INDEX(Scores!$B$6:$H$66,MATCH($B$67,Scores!$B$6:$B$66,0),MATCH(LEFT(Y67,2),Scores!$B$6:$H$6,0)),INDEX(Scores!$B$6:$H$66,MATCH($B$68,Scores!$B$6:$B$66,0),MATCH(LEFT(Y68,2),Scores!$B$6:$H$6,0)),INDEX(Scores!$B$6:$H$66,MATCH($B$69,Scores!$B$6:$B$66,0),MATCH(LEFT(Y69,2),Scores!$B$6:$H$6,0)),INDEX(Scores!$B$6:$H$66,MATCH($B$70,Scores!$B$6:$B$66,0),MATCH(LEFT(Y70,2),Scores!$B$6:$H$6,0)),INDEX(Scores!$B$6:$H$66,MATCH($B$71,Scores!$B$6:$B$66,0),MATCH(LEFT(Y71,2),Scores!$B$6:$H$6,0)),INDEX(Scores!$B$6:$H$66,MATCH($B$73,Scores!$B$6:$B$66,0),MATCH(LEFT(Y73,2),Scores!$B$6:$H$6,0)))</f>
        <v>#N/A</v>
      </c>
      <c r="Z75" s="77" t="e">
        <f>SUM(INDEX(Scores!$B$6:$H$66,MATCH($B$15,Scores!$B$6:$B$66,0),MATCH(LEFT(Z15,2),Scores!$B$6:$H$6,0)),INDEX(Scores!$B$6:$H$66,MATCH($B$18,Scores!$B$6:$B$66,0),MATCH(LEFT(Z18,2),Scores!$B$6:$H$6,0)),INDEX(Scores!$B$6:$H$66,MATCH($B$19,Scores!$B$6:$B$66,0),MATCH(LEFT(Z19,2),Scores!$B$6:$H$6,0)),INDEX(Scores!$B$6:$H$66,MATCH($B$20,Scores!$B$6:$B$66,0),MATCH(LEFT(Z20,2),Scores!$B$6:$H$6,0)),INDEX(Scores!$B$6:$H$66,MATCH($B$21,Scores!$B$6:$B$66,0),MATCH(LEFT(Z21,2),Scores!$B$6:$H$6,0)),INDEX(Scores!$B$6:$H$66,MATCH($B$22,Scores!$B$6:$B$66,0),MATCH(LEFT(Z22,2),Scores!$B$6:$H$6,0)),INDEX(Scores!$B$6:$H$66,MATCH($B$23,Scores!$B$6:$B$66,0),MATCH(LEFT(Z23,2),Scores!$B$6:$H$6,0)),INDEX(Scores!$B$6:$H$66,MATCH($B$24,Scores!$B$6:$B$66,0),MATCH(LEFT(Z24,2),Scores!$B$6:$H$6,0)),INDEX(Scores!$B$6:$H$66,MATCH($B$25,Scores!$B$6:$B$66,0),MATCH(LEFT(Z25,2),Scores!$B$6:$H$6,0)),INDEX(Scores!$B$6:$H$66,MATCH($B$26,Scores!$B$6:$B$66,0),MATCH(LEFT(Z26,2),Scores!$B$6:$H$6,0)),INDEX(Scores!$B$6:$H$66,MATCH($B$27,Scores!$B$6:$B$66,0),MATCH(LEFT(Z27,2),Scores!$B$6:$H$6,0)),INDEX(Scores!$B$6:$H$66,MATCH($B$28,Scores!$B$6:$B$66,0),MATCH(LEFT(Z28,2),Scores!$B$6:$H$6,0)),INDEX(Scores!$B$6:$H$66,MATCH($B$29,Scores!$B$6:$B$66,0),MATCH(LEFT(Z29,2),Scores!$B$6:$H$6,0)),INDEX(Scores!$B$6:$H$66,MATCH($B$30,Scores!$B$6:$B$66,0),MATCH(LEFT(Z30,2),Scores!$B$6:$H$6,0)),INDEX(Scores!$B$6:$H$66,MATCH($B$31,Scores!$B$6:$B$66,0),MATCH(LEFT(Z31,2),Scores!$B$6:$H$6,0)),INDEX(Scores!$B$6:$H$66,MATCH($B$32,Scores!$B$6:$B$66,0),MATCH(LEFT(Z32,2),Scores!$B$6:$H$6,0)),INDEX(Scores!$B$6:$H$66,MATCH($B$33,Scores!$B$6:$B$66,0),MATCH(LEFT(Z33,2),Scores!$B$6:$H$6,0)),INDEX(Scores!$B$6:$H$66,MATCH($B$34,Scores!$B$6:$B$66,0),MATCH(LEFT(Z34,2),Scores!$B$6:$H$6,0)),INDEX(Scores!$B$6:$H$66,MATCH($B$35,Scores!$B$6:$B$66,0),MATCH(LEFT(Z35,2),Scores!$B$6:$H$6,0)),INDEX(Scores!$B$6:$H$66,MATCH($B$37,Scores!$B$6:$B$66,0),MATCH(LEFT(Z37,2),Scores!$B$6:$H$6,0)),INDEX(Scores!$B$6:$H$66,MATCH($B$38,Scores!$B$6:$B$66,0),MATCH(LEFT(Z38,2),Scores!$B$6:$H$6,0)),INDEX(Scores!$B$6:$H$66,MATCH($B$39,Scores!$B$6:$B$66,0),MATCH(LEFT(Z39,2),Scores!$B$6:$H$6,0)),INDEX(Scores!$B$6:$H$66,MATCH($B$40,Scores!$B$6:$B$66,0),MATCH(LEFT(Z40,2),Scores!$B$6:$H$6,0)),INDEX(Scores!$B$6:$H$66,MATCH($B$41,Scores!$B$6:$B$66,0),MATCH(LEFT(Z41,2),Scores!$B$6:$H$6,0)),INDEX(Scores!$B$6:$H$66,MATCH($B$42,Scores!$B$6:$B$66,0),MATCH(LEFT(Z42,2),Scores!$B$6:$H$6,0)),INDEX(Scores!$B$6:$H$66,MATCH($B$43,Scores!$B$6:$B$66,0),MATCH(LEFT(Z43,2),Scores!$B$6:$H$6,0)),INDEX(Scores!$B$6:$H$66,MATCH($B$44,Scores!$B$6:$B$66,0),MATCH(LEFT(Z44,2),Scores!$B$6:$H$6,0)),INDEX(Scores!$B$6:$H$66,MATCH($B$46,Scores!$B$6:$B$66,0),MATCH(LEFT(Z46,2),Scores!$B$6:$H$6,0)),INDEX(Scores!$B$6:$H$66,MATCH($B$47,Scores!$B$6:$B$66,0),MATCH(LEFT(Z47,2),Scores!$B$6:$H$6,0)),INDEX(Scores!$B$6:$H$66,MATCH($B$48,Scores!$B$6:$B$66,0),MATCH(LEFT(Z48,2),Scores!$B$6:$H$6,0)),INDEX(Scores!$B$6:$H$66,MATCH($B$49,Scores!$B$6:$B$66,0),MATCH(LEFT(Z49,2),Scores!$B$6:$H$6,0)),INDEX(Scores!$B$6:$H$66,MATCH($B$50,Scores!$B$6:$B$66,0),MATCH(LEFT(Z50,2),Scores!$B$6:$H$6,0)),INDEX(Scores!$B$6:$H$66,MATCH($B$51,Scores!$B$6:$B$66,0),MATCH(LEFT(Z51,2),Scores!$B$6:$H$6,0)),INDEX(Scores!$B$6:$H$66,MATCH($B$52,Scores!$B$6:$B$66,0),MATCH(LEFT(Z52,2),Scores!$B$6:$H$6,0)),INDEX(Scores!$B$6:$H$66,MATCH($B$54,Scores!$B$6:$B$66,0),MATCH(LEFT(Z54,2),Scores!$B$6:$H$6,0)),INDEX(Scores!$B$6:$H$66,MATCH($B$55,Scores!$B$6:$B$66,0),MATCH(LEFT(Z55,2),Scores!$B$6:$H$6,0)),INDEX(Scores!$B$6:$H$66,MATCH($B$56,Scores!$B$6:$B$66,0),MATCH(LEFT(Z56,2),Scores!$B$6:$H$6,0)),INDEX(Scores!$B$6:$H$66,MATCH($B$58,Scores!$B$6:$B$66,0),MATCH(LEFT(Z58,2),Scores!$B$6:$H$6,0)),INDEX(Scores!$B$6:$H$66,MATCH($B$59,Scores!$B$6:$B$66,0),MATCH(LEFT(Z59,2),Scores!$B$6:$H$6,0)),INDEX(Scores!$B$6:$H$66,MATCH($B$60,Scores!$B$6:$B$66,0),MATCH(LEFT(Z60,2),Scores!$B$6:$H$6,0)),INDEX(Scores!$B$6:$H$66,MATCH($B$61,Scores!$B$6:$B$66,0),MATCH(LEFT(Z61,2),Scores!$B$6:$H$6,0)),INDEX(Scores!$B$6:$H$66,MATCH($B$62,Scores!$B$6:$B$66,0),MATCH(LEFT(Z62,2),Scores!$B$6:$H$6,0)),INDEX(Scores!$B$6:$H$66,MATCH($B$64,Scores!$B$6:$B$66,0),MATCH(LEFT(Z64,2),Scores!$B$6:$H$6,0)),INDEX(Scores!$B$6:$H$66,MATCH($B$65,Scores!$B$6:$B$66,0),MATCH(LEFT(Z65,2),Scores!$B$6:$H$6,0)),INDEX(Scores!$B$6:$H$66,MATCH($B$66,Scores!$B$6:$B$66,0),MATCH(LEFT(Z66,2),Scores!$B$6:$H$6,0)),INDEX(Scores!$B$6:$H$66,MATCH($B$67,Scores!$B$6:$B$66,0),MATCH(LEFT(Z67,2),Scores!$B$6:$H$6,0)),INDEX(Scores!$B$6:$H$66,MATCH($B$68,Scores!$B$6:$B$66,0),MATCH(LEFT(Z68,2),Scores!$B$6:$H$6,0)),INDEX(Scores!$B$6:$H$66,MATCH($B$69,Scores!$B$6:$B$66,0),MATCH(LEFT(Z69,2),Scores!$B$6:$H$6,0)),INDEX(Scores!$B$6:$H$66,MATCH($B$70,Scores!$B$6:$B$66,0),MATCH(LEFT(Z70,2),Scores!$B$6:$H$6,0)),INDEX(Scores!$B$6:$H$66,MATCH($B$71,Scores!$B$6:$B$66,0),MATCH(LEFT(Z71,2),Scores!$B$6:$H$6,0)),INDEX(Scores!$B$6:$H$66,MATCH($B$73,Scores!$B$6:$B$66,0),MATCH(LEFT(Z73,2),Scores!$B$6:$H$6,0)))</f>
        <v>#N/A</v>
      </c>
      <c r="AA75" s="77" t="e">
        <f>SUM(INDEX(Scores!$B$6:$H$66,MATCH($B$15,Scores!$B$6:$B$66,0),MATCH(LEFT(AA15,2),Scores!$B$6:$H$6,0)),INDEX(Scores!$B$6:$H$66,MATCH($B$18,Scores!$B$6:$B$66,0),MATCH(LEFT(AA18,2),Scores!$B$6:$H$6,0)),INDEX(Scores!$B$6:$H$66,MATCH($B$19,Scores!$B$6:$B$66,0),MATCH(LEFT(AA19,2),Scores!$B$6:$H$6,0)),INDEX(Scores!$B$6:$H$66,MATCH($B$20,Scores!$B$6:$B$66,0),MATCH(LEFT(AA20,2),Scores!$B$6:$H$6,0)),INDEX(Scores!$B$6:$H$66,MATCH($B$21,Scores!$B$6:$B$66,0),MATCH(LEFT(AA21,2),Scores!$B$6:$H$6,0)),INDEX(Scores!$B$6:$H$66,MATCH($B$22,Scores!$B$6:$B$66,0),MATCH(LEFT(AA22,2),Scores!$B$6:$H$6,0)),INDEX(Scores!$B$6:$H$66,MATCH($B$23,Scores!$B$6:$B$66,0),MATCH(LEFT(AA23,2),Scores!$B$6:$H$6,0)),INDEX(Scores!$B$6:$H$66,MATCH($B$24,Scores!$B$6:$B$66,0),MATCH(LEFT(AA24,2),Scores!$B$6:$H$6,0)),INDEX(Scores!$B$6:$H$66,MATCH($B$25,Scores!$B$6:$B$66,0),MATCH(LEFT(AA25,2),Scores!$B$6:$H$6,0)),INDEX(Scores!$B$6:$H$66,MATCH($B$26,Scores!$B$6:$B$66,0),MATCH(LEFT(AA26,2),Scores!$B$6:$H$6,0)),INDEX(Scores!$B$6:$H$66,MATCH($B$27,Scores!$B$6:$B$66,0),MATCH(LEFT(AA27,2),Scores!$B$6:$H$6,0)),INDEX(Scores!$B$6:$H$66,MATCH($B$28,Scores!$B$6:$B$66,0),MATCH(LEFT(AA28,2),Scores!$B$6:$H$6,0)),INDEX(Scores!$B$6:$H$66,MATCH($B$29,Scores!$B$6:$B$66,0),MATCH(LEFT(AA29,2),Scores!$B$6:$H$6,0)),INDEX(Scores!$B$6:$H$66,MATCH($B$30,Scores!$B$6:$B$66,0),MATCH(LEFT(AA30,2),Scores!$B$6:$H$6,0)),INDEX(Scores!$B$6:$H$66,MATCH($B$31,Scores!$B$6:$B$66,0),MATCH(LEFT(AA31,2),Scores!$B$6:$H$6,0)),INDEX(Scores!$B$6:$H$66,MATCH($B$32,Scores!$B$6:$B$66,0),MATCH(LEFT(AA32,2),Scores!$B$6:$H$6,0)),INDEX(Scores!$B$6:$H$66,MATCH($B$33,Scores!$B$6:$B$66,0),MATCH(LEFT(AA33,2),Scores!$B$6:$H$6,0)),INDEX(Scores!$B$6:$H$66,MATCH($B$34,Scores!$B$6:$B$66,0),MATCH(LEFT(AA34,2),Scores!$B$6:$H$6,0)),INDEX(Scores!$B$6:$H$66,MATCH($B$35,Scores!$B$6:$B$66,0),MATCH(LEFT(AA35,2),Scores!$B$6:$H$6,0)),INDEX(Scores!$B$6:$H$66,MATCH($B$37,Scores!$B$6:$B$66,0),MATCH(LEFT(AA37,2),Scores!$B$6:$H$6,0)),INDEX(Scores!$B$6:$H$66,MATCH($B$38,Scores!$B$6:$B$66,0),MATCH(LEFT(AA38,2),Scores!$B$6:$H$6,0)),INDEX(Scores!$B$6:$H$66,MATCH($B$39,Scores!$B$6:$B$66,0),MATCH(LEFT(AA39,2),Scores!$B$6:$H$6,0)),INDEX(Scores!$B$6:$H$66,MATCH($B$40,Scores!$B$6:$B$66,0),MATCH(LEFT(AA40,2),Scores!$B$6:$H$6,0)),INDEX(Scores!$B$6:$H$66,MATCH($B$41,Scores!$B$6:$B$66,0),MATCH(LEFT(AA41,2),Scores!$B$6:$H$6,0)),INDEX(Scores!$B$6:$H$66,MATCH($B$42,Scores!$B$6:$B$66,0),MATCH(LEFT(AA42,2),Scores!$B$6:$H$6,0)),INDEX(Scores!$B$6:$H$66,MATCH($B$43,Scores!$B$6:$B$66,0),MATCH(LEFT(AA43,2),Scores!$B$6:$H$6,0)),INDEX(Scores!$B$6:$H$66,MATCH($B$44,Scores!$B$6:$B$66,0),MATCH(LEFT(AA44,2),Scores!$B$6:$H$6,0)),INDEX(Scores!$B$6:$H$66,MATCH($B$46,Scores!$B$6:$B$66,0),MATCH(LEFT(AA46,2),Scores!$B$6:$H$6,0)),INDEX(Scores!$B$6:$H$66,MATCH($B$47,Scores!$B$6:$B$66,0),MATCH(LEFT(AA47,2),Scores!$B$6:$H$6,0)),INDEX(Scores!$B$6:$H$66,MATCH($B$48,Scores!$B$6:$B$66,0),MATCH(LEFT(AA48,2),Scores!$B$6:$H$6,0)),INDEX(Scores!$B$6:$H$66,MATCH($B$49,Scores!$B$6:$B$66,0),MATCH(LEFT(AA49,2),Scores!$B$6:$H$6,0)),INDEX(Scores!$B$6:$H$66,MATCH($B$50,Scores!$B$6:$B$66,0),MATCH(LEFT(AA50,2),Scores!$B$6:$H$6,0)),INDEX(Scores!$B$6:$H$66,MATCH($B$51,Scores!$B$6:$B$66,0),MATCH(LEFT(AA51,2),Scores!$B$6:$H$6,0)),INDEX(Scores!$B$6:$H$66,MATCH($B$52,Scores!$B$6:$B$66,0),MATCH(LEFT(AA52,2),Scores!$B$6:$H$6,0)),INDEX(Scores!$B$6:$H$66,MATCH($B$54,Scores!$B$6:$B$66,0),MATCH(LEFT(AA54,2),Scores!$B$6:$H$6,0)),INDEX(Scores!$B$6:$H$66,MATCH($B$55,Scores!$B$6:$B$66,0),MATCH(LEFT(AA55,2),Scores!$B$6:$H$6,0)),INDEX(Scores!$B$6:$H$66,MATCH($B$56,Scores!$B$6:$B$66,0),MATCH(LEFT(AA56,2),Scores!$B$6:$H$6,0)),INDEX(Scores!$B$6:$H$66,MATCH($B$58,Scores!$B$6:$B$66,0),MATCH(LEFT(AA58,2),Scores!$B$6:$H$6,0)),INDEX(Scores!$B$6:$H$66,MATCH($B$59,Scores!$B$6:$B$66,0),MATCH(LEFT(AA59,2),Scores!$B$6:$H$6,0)),INDEX(Scores!$B$6:$H$66,MATCH($B$60,Scores!$B$6:$B$66,0),MATCH(LEFT(AA60,2),Scores!$B$6:$H$6,0)),INDEX(Scores!$B$6:$H$66,MATCH($B$61,Scores!$B$6:$B$66,0),MATCH(LEFT(AA61,2),Scores!$B$6:$H$6,0)),INDEX(Scores!$B$6:$H$66,MATCH($B$62,Scores!$B$6:$B$66,0),MATCH(LEFT(AA62,2),Scores!$B$6:$H$6,0)),INDEX(Scores!$B$6:$H$66,MATCH($B$64,Scores!$B$6:$B$66,0),MATCH(LEFT(AA64,2),Scores!$B$6:$H$6,0)),INDEX(Scores!$B$6:$H$66,MATCH($B$65,Scores!$B$6:$B$66,0),MATCH(LEFT(AA65,2),Scores!$B$6:$H$6,0)),INDEX(Scores!$B$6:$H$66,MATCH($B$66,Scores!$B$6:$B$66,0),MATCH(LEFT(AA66,2),Scores!$B$6:$H$6,0)),INDEX(Scores!$B$6:$H$66,MATCH($B$67,Scores!$B$6:$B$66,0),MATCH(LEFT(AA67,2),Scores!$B$6:$H$6,0)),INDEX(Scores!$B$6:$H$66,MATCH($B$68,Scores!$B$6:$B$66,0),MATCH(LEFT(AA68,2),Scores!$B$6:$H$6,0)),INDEX(Scores!$B$6:$H$66,MATCH($B$69,Scores!$B$6:$B$66,0),MATCH(LEFT(AA69,2),Scores!$B$6:$H$6,0)),INDEX(Scores!$B$6:$H$66,MATCH($B$70,Scores!$B$6:$B$66,0),MATCH(LEFT(AA70,2),Scores!$B$6:$H$6,0)),INDEX(Scores!$B$6:$H$66,MATCH($B$71,Scores!$B$6:$B$66,0),MATCH(LEFT(AA71,2),Scores!$B$6:$H$6,0)),INDEX(Scores!$B$6:$H$66,MATCH($B$73,Scores!$B$6:$B$66,0),MATCH(LEFT(AA73,2),Scores!$B$6:$H$6,0)))</f>
        <v>#N/A</v>
      </c>
      <c r="AB75" s="77" t="e">
        <f>SUM(INDEX(Scores!$B$6:$H$66,MATCH($B$15,Scores!$B$6:$B$66,0),MATCH(LEFT(AB15,2),Scores!$B$6:$H$6,0)),INDEX(Scores!$B$6:$H$66,MATCH($B$18,Scores!$B$6:$B$66,0),MATCH(LEFT(AB18,2),Scores!$B$6:$H$6,0)),INDEX(Scores!$B$6:$H$66,MATCH($B$19,Scores!$B$6:$B$66,0),MATCH(LEFT(AB19,2),Scores!$B$6:$H$6,0)),INDEX(Scores!$B$6:$H$66,MATCH($B$20,Scores!$B$6:$B$66,0),MATCH(LEFT(AB20,2),Scores!$B$6:$H$6,0)),INDEX(Scores!$B$6:$H$66,MATCH($B$21,Scores!$B$6:$B$66,0),MATCH(LEFT(AB21,2),Scores!$B$6:$H$6,0)),INDEX(Scores!$B$6:$H$66,MATCH($B$22,Scores!$B$6:$B$66,0),MATCH(LEFT(AB22,2),Scores!$B$6:$H$6,0)),INDEX(Scores!$B$6:$H$66,MATCH($B$23,Scores!$B$6:$B$66,0),MATCH(LEFT(AB23,2),Scores!$B$6:$H$6,0)),INDEX(Scores!$B$6:$H$66,MATCH($B$24,Scores!$B$6:$B$66,0),MATCH(LEFT(AB24,2),Scores!$B$6:$H$6,0)),INDEX(Scores!$B$6:$H$66,MATCH($B$25,Scores!$B$6:$B$66,0),MATCH(LEFT(AB25,2),Scores!$B$6:$H$6,0)),INDEX(Scores!$B$6:$H$66,MATCH($B$26,Scores!$B$6:$B$66,0),MATCH(LEFT(AB26,2),Scores!$B$6:$H$6,0)),INDEX(Scores!$B$6:$H$66,MATCH($B$27,Scores!$B$6:$B$66,0),MATCH(LEFT(AB27,2),Scores!$B$6:$H$6,0)),INDEX(Scores!$B$6:$H$66,MATCH($B$28,Scores!$B$6:$B$66,0),MATCH(LEFT(AB28,2),Scores!$B$6:$H$6,0)),INDEX(Scores!$B$6:$H$66,MATCH($B$29,Scores!$B$6:$B$66,0),MATCH(LEFT(AB29,2),Scores!$B$6:$H$6,0)),INDEX(Scores!$B$6:$H$66,MATCH($B$30,Scores!$B$6:$B$66,0),MATCH(LEFT(AB30,2),Scores!$B$6:$H$6,0)),INDEX(Scores!$B$6:$H$66,MATCH($B$31,Scores!$B$6:$B$66,0),MATCH(LEFT(AB31,2),Scores!$B$6:$H$6,0)),INDEX(Scores!$B$6:$H$66,MATCH($B$32,Scores!$B$6:$B$66,0),MATCH(LEFT(AB32,2),Scores!$B$6:$H$6,0)),INDEX(Scores!$B$6:$H$66,MATCH($B$33,Scores!$B$6:$B$66,0),MATCH(LEFT(AB33,2),Scores!$B$6:$H$6,0)),INDEX(Scores!$B$6:$H$66,MATCH($B$34,Scores!$B$6:$B$66,0),MATCH(LEFT(AB34,2),Scores!$B$6:$H$6,0)),INDEX(Scores!$B$6:$H$66,MATCH($B$35,Scores!$B$6:$B$66,0),MATCH(LEFT(AB35,2),Scores!$B$6:$H$6,0)),INDEX(Scores!$B$6:$H$66,MATCH($B$37,Scores!$B$6:$B$66,0),MATCH(LEFT(AB37,2),Scores!$B$6:$H$6,0)),INDEX(Scores!$B$6:$H$66,MATCH($B$38,Scores!$B$6:$B$66,0),MATCH(LEFT(AB38,2),Scores!$B$6:$H$6,0)),INDEX(Scores!$B$6:$H$66,MATCH($B$39,Scores!$B$6:$B$66,0),MATCH(LEFT(AB39,2),Scores!$B$6:$H$6,0)),INDEX(Scores!$B$6:$H$66,MATCH($B$40,Scores!$B$6:$B$66,0),MATCH(LEFT(AB40,2),Scores!$B$6:$H$6,0)),INDEX(Scores!$B$6:$H$66,MATCH($B$41,Scores!$B$6:$B$66,0),MATCH(LEFT(AB41,2),Scores!$B$6:$H$6,0)),INDEX(Scores!$B$6:$H$66,MATCH($B$42,Scores!$B$6:$B$66,0),MATCH(LEFT(AB42,2),Scores!$B$6:$H$6,0)),INDEX(Scores!$B$6:$H$66,MATCH($B$43,Scores!$B$6:$B$66,0),MATCH(LEFT(AB43,2),Scores!$B$6:$H$6,0)),INDEX(Scores!$B$6:$H$66,MATCH($B$44,Scores!$B$6:$B$66,0),MATCH(LEFT(AB44,2),Scores!$B$6:$H$6,0)),INDEX(Scores!$B$6:$H$66,MATCH($B$46,Scores!$B$6:$B$66,0),MATCH(LEFT(AB46,2),Scores!$B$6:$H$6,0)),INDEX(Scores!$B$6:$H$66,MATCH($B$47,Scores!$B$6:$B$66,0),MATCH(LEFT(AB47,2),Scores!$B$6:$H$6,0)),INDEX(Scores!$B$6:$H$66,MATCH($B$48,Scores!$B$6:$B$66,0),MATCH(LEFT(AB48,2),Scores!$B$6:$H$6,0)),INDEX(Scores!$B$6:$H$66,MATCH($B$49,Scores!$B$6:$B$66,0),MATCH(LEFT(AB49,2),Scores!$B$6:$H$6,0)),INDEX(Scores!$B$6:$H$66,MATCH($B$50,Scores!$B$6:$B$66,0),MATCH(LEFT(AB50,2),Scores!$B$6:$H$6,0)),INDEX(Scores!$B$6:$H$66,MATCH($B$51,Scores!$B$6:$B$66,0),MATCH(LEFT(AB51,2),Scores!$B$6:$H$6,0)),INDEX(Scores!$B$6:$H$66,MATCH($B$52,Scores!$B$6:$B$66,0),MATCH(LEFT(AB52,2),Scores!$B$6:$H$6,0)),INDEX(Scores!$B$6:$H$66,MATCH($B$54,Scores!$B$6:$B$66,0),MATCH(LEFT(AB54,2),Scores!$B$6:$H$6,0)),INDEX(Scores!$B$6:$H$66,MATCH($B$55,Scores!$B$6:$B$66,0),MATCH(LEFT(AB55,2),Scores!$B$6:$H$6,0)),INDEX(Scores!$B$6:$H$66,MATCH($B$56,Scores!$B$6:$B$66,0),MATCH(LEFT(AB56,2),Scores!$B$6:$H$6,0)),INDEX(Scores!$B$6:$H$66,MATCH($B$58,Scores!$B$6:$B$66,0),MATCH(LEFT(AB58,2),Scores!$B$6:$H$6,0)),INDEX(Scores!$B$6:$H$66,MATCH($B$59,Scores!$B$6:$B$66,0),MATCH(LEFT(AB59,2),Scores!$B$6:$H$6,0)),INDEX(Scores!$B$6:$H$66,MATCH($B$60,Scores!$B$6:$B$66,0),MATCH(LEFT(AB60,2),Scores!$B$6:$H$6,0)),INDEX(Scores!$B$6:$H$66,MATCH($B$61,Scores!$B$6:$B$66,0),MATCH(LEFT(AB61,2),Scores!$B$6:$H$6,0)),INDEX(Scores!$B$6:$H$66,MATCH($B$62,Scores!$B$6:$B$66,0),MATCH(LEFT(AB62,2),Scores!$B$6:$H$6,0)),INDEX(Scores!$B$6:$H$66,MATCH($B$64,Scores!$B$6:$B$66,0),MATCH(LEFT(AB64,2),Scores!$B$6:$H$6,0)),INDEX(Scores!$B$6:$H$66,MATCH($B$65,Scores!$B$6:$B$66,0),MATCH(LEFT(AB65,2),Scores!$B$6:$H$6,0)),INDEX(Scores!$B$6:$H$66,MATCH($B$66,Scores!$B$6:$B$66,0),MATCH(LEFT(AB66,2),Scores!$B$6:$H$6,0)),INDEX(Scores!$B$6:$H$66,MATCH($B$67,Scores!$B$6:$B$66,0),MATCH(LEFT(AB67,2),Scores!$B$6:$H$6,0)),INDEX(Scores!$B$6:$H$66,MATCH($B$68,Scores!$B$6:$B$66,0),MATCH(LEFT(AB68,2),Scores!$B$6:$H$6,0)),INDEX(Scores!$B$6:$H$66,MATCH($B$69,Scores!$B$6:$B$66,0),MATCH(LEFT(AB69,2),Scores!$B$6:$H$6,0)),INDEX(Scores!$B$6:$H$66,MATCH($B$70,Scores!$B$6:$B$66,0),MATCH(LEFT(AB70,2),Scores!$B$6:$H$6,0)),INDEX(Scores!$B$6:$H$66,MATCH($B$71,Scores!$B$6:$B$66,0),MATCH(LEFT(AB71,2),Scores!$B$6:$H$6,0)),INDEX(Scores!$B$6:$H$66,MATCH($B$73,Scores!$B$6:$B$66,0),MATCH(LEFT(AB73,2),Scores!$B$6:$H$6,0)))</f>
        <v>#N/A</v>
      </c>
      <c r="AC75" s="77" t="e">
        <f>SUM(INDEX(Scores!$B$6:$H$66,MATCH($B$15,Scores!$B$6:$B$66,0),MATCH(LEFT(AC15,2),Scores!$B$6:$H$6,0)),INDEX(Scores!$B$6:$H$66,MATCH($B$18,Scores!$B$6:$B$66,0),MATCH(LEFT(AC18,2),Scores!$B$6:$H$6,0)),INDEX(Scores!$B$6:$H$66,MATCH($B$19,Scores!$B$6:$B$66,0),MATCH(LEFT(AC19,2),Scores!$B$6:$H$6,0)),INDEX(Scores!$B$6:$H$66,MATCH($B$20,Scores!$B$6:$B$66,0),MATCH(LEFT(AC20,2),Scores!$B$6:$H$6,0)),INDEX(Scores!$B$6:$H$66,MATCH($B$21,Scores!$B$6:$B$66,0),MATCH(LEFT(AC21,2),Scores!$B$6:$H$6,0)),INDEX(Scores!$B$6:$H$66,MATCH($B$22,Scores!$B$6:$B$66,0),MATCH(LEFT(AC22,2),Scores!$B$6:$H$6,0)),INDEX(Scores!$B$6:$H$66,MATCH($B$23,Scores!$B$6:$B$66,0),MATCH(LEFT(AC23,2),Scores!$B$6:$H$6,0)),INDEX(Scores!$B$6:$H$66,MATCH($B$24,Scores!$B$6:$B$66,0),MATCH(LEFT(AC24,2),Scores!$B$6:$H$6,0)),INDEX(Scores!$B$6:$H$66,MATCH($B$25,Scores!$B$6:$B$66,0),MATCH(LEFT(AC25,2),Scores!$B$6:$H$6,0)),INDEX(Scores!$B$6:$H$66,MATCH($B$26,Scores!$B$6:$B$66,0),MATCH(LEFT(AC26,2),Scores!$B$6:$H$6,0)),INDEX(Scores!$B$6:$H$66,MATCH($B$27,Scores!$B$6:$B$66,0),MATCH(LEFT(AC27,2),Scores!$B$6:$H$6,0)),INDEX(Scores!$B$6:$H$66,MATCH($B$28,Scores!$B$6:$B$66,0),MATCH(LEFT(AC28,2),Scores!$B$6:$H$6,0)),INDEX(Scores!$B$6:$H$66,MATCH($B$29,Scores!$B$6:$B$66,0),MATCH(LEFT(AC29,2),Scores!$B$6:$H$6,0)),INDEX(Scores!$B$6:$H$66,MATCH($B$30,Scores!$B$6:$B$66,0),MATCH(LEFT(AC30,2),Scores!$B$6:$H$6,0)),INDEX(Scores!$B$6:$H$66,MATCH($B$31,Scores!$B$6:$B$66,0),MATCH(LEFT(AC31,2),Scores!$B$6:$H$6,0)),INDEX(Scores!$B$6:$H$66,MATCH($B$32,Scores!$B$6:$B$66,0),MATCH(LEFT(AC32,2),Scores!$B$6:$H$6,0)),INDEX(Scores!$B$6:$H$66,MATCH($B$33,Scores!$B$6:$B$66,0),MATCH(LEFT(AC33,2),Scores!$B$6:$H$6,0)),INDEX(Scores!$B$6:$H$66,MATCH($B$34,Scores!$B$6:$B$66,0),MATCH(LEFT(AC34,2),Scores!$B$6:$H$6,0)),INDEX(Scores!$B$6:$H$66,MATCH($B$35,Scores!$B$6:$B$66,0),MATCH(LEFT(AC35,2),Scores!$B$6:$H$6,0)),INDEX(Scores!$B$6:$H$66,MATCH($B$37,Scores!$B$6:$B$66,0),MATCH(LEFT(AC37,2),Scores!$B$6:$H$6,0)),INDEX(Scores!$B$6:$H$66,MATCH($B$38,Scores!$B$6:$B$66,0),MATCH(LEFT(AC38,2),Scores!$B$6:$H$6,0)),INDEX(Scores!$B$6:$H$66,MATCH($B$39,Scores!$B$6:$B$66,0),MATCH(LEFT(AC39,2),Scores!$B$6:$H$6,0)),INDEX(Scores!$B$6:$H$66,MATCH($B$40,Scores!$B$6:$B$66,0),MATCH(LEFT(AC40,2),Scores!$B$6:$H$6,0)),INDEX(Scores!$B$6:$H$66,MATCH($B$41,Scores!$B$6:$B$66,0),MATCH(LEFT(AC41,2),Scores!$B$6:$H$6,0)),INDEX(Scores!$B$6:$H$66,MATCH($B$42,Scores!$B$6:$B$66,0),MATCH(LEFT(AC42,2),Scores!$B$6:$H$6,0)),INDEX(Scores!$B$6:$H$66,MATCH($B$43,Scores!$B$6:$B$66,0),MATCH(LEFT(AC43,2),Scores!$B$6:$H$6,0)),INDEX(Scores!$B$6:$H$66,MATCH($B$44,Scores!$B$6:$B$66,0),MATCH(LEFT(AC44,2),Scores!$B$6:$H$6,0)),INDEX(Scores!$B$6:$H$66,MATCH($B$46,Scores!$B$6:$B$66,0),MATCH(LEFT(AC46,2),Scores!$B$6:$H$6,0)),INDEX(Scores!$B$6:$H$66,MATCH($B$47,Scores!$B$6:$B$66,0),MATCH(LEFT(AC47,2),Scores!$B$6:$H$6,0)),INDEX(Scores!$B$6:$H$66,MATCH($B$48,Scores!$B$6:$B$66,0),MATCH(LEFT(AC48,2),Scores!$B$6:$H$6,0)),INDEX(Scores!$B$6:$H$66,MATCH($B$49,Scores!$B$6:$B$66,0),MATCH(LEFT(AC49,2),Scores!$B$6:$H$6,0)),INDEX(Scores!$B$6:$H$66,MATCH($B$50,Scores!$B$6:$B$66,0),MATCH(LEFT(AC50,2),Scores!$B$6:$H$6,0)),INDEX(Scores!$B$6:$H$66,MATCH($B$51,Scores!$B$6:$B$66,0),MATCH(LEFT(AC51,2),Scores!$B$6:$H$6,0)),INDEX(Scores!$B$6:$H$66,MATCH($B$52,Scores!$B$6:$B$66,0),MATCH(LEFT(AC52,2),Scores!$B$6:$H$6,0)),INDEX(Scores!$B$6:$H$66,MATCH($B$54,Scores!$B$6:$B$66,0),MATCH(LEFT(AC54,2),Scores!$B$6:$H$6,0)),INDEX(Scores!$B$6:$H$66,MATCH($B$55,Scores!$B$6:$B$66,0),MATCH(LEFT(AC55,2),Scores!$B$6:$H$6,0)),INDEX(Scores!$B$6:$H$66,MATCH($B$56,Scores!$B$6:$B$66,0),MATCH(LEFT(AC56,2),Scores!$B$6:$H$6,0)),INDEX(Scores!$B$6:$H$66,MATCH($B$58,Scores!$B$6:$B$66,0),MATCH(LEFT(AC58,2),Scores!$B$6:$H$6,0)),INDEX(Scores!$B$6:$H$66,MATCH($B$59,Scores!$B$6:$B$66,0),MATCH(LEFT(AC59,2),Scores!$B$6:$H$6,0)),INDEX(Scores!$B$6:$H$66,MATCH($B$60,Scores!$B$6:$B$66,0),MATCH(LEFT(AC60,2),Scores!$B$6:$H$6,0)),INDEX(Scores!$B$6:$H$66,MATCH($B$61,Scores!$B$6:$B$66,0),MATCH(LEFT(AC61,2),Scores!$B$6:$H$6,0)),INDEX(Scores!$B$6:$H$66,MATCH($B$62,Scores!$B$6:$B$66,0),MATCH(LEFT(AC62,2),Scores!$B$6:$H$6,0)),INDEX(Scores!$B$6:$H$66,MATCH($B$64,Scores!$B$6:$B$66,0),MATCH(LEFT(AC64,2),Scores!$B$6:$H$6,0)),INDEX(Scores!$B$6:$H$66,MATCH($B$65,Scores!$B$6:$B$66,0),MATCH(LEFT(AC65,2),Scores!$B$6:$H$6,0)),INDEX(Scores!$B$6:$H$66,MATCH($B$66,Scores!$B$6:$B$66,0),MATCH(LEFT(AC66,2),Scores!$B$6:$H$6,0)),INDEX(Scores!$B$6:$H$66,MATCH($B$67,Scores!$B$6:$B$66,0),MATCH(LEFT(AC67,2),Scores!$B$6:$H$6,0)),INDEX(Scores!$B$6:$H$66,MATCH($B$68,Scores!$B$6:$B$66,0),MATCH(LEFT(AC68,2),Scores!$B$6:$H$6,0)),INDEX(Scores!$B$6:$H$66,MATCH($B$69,Scores!$B$6:$B$66,0),MATCH(LEFT(AC69,2),Scores!$B$6:$H$6,0)),INDEX(Scores!$B$6:$H$66,MATCH($B$70,Scores!$B$6:$B$66,0),MATCH(LEFT(AC70,2),Scores!$B$6:$H$6,0)),INDEX(Scores!$B$6:$H$66,MATCH($B$71,Scores!$B$6:$B$66,0),MATCH(LEFT(AC71,2),Scores!$B$6:$H$6,0)),INDEX(Scores!$B$6:$H$66,MATCH($B$73,Scores!$B$6:$B$66,0),MATCH(LEFT(AC73,2),Scores!$B$6:$H$6,0)))</f>
        <v>#N/A</v>
      </c>
      <c r="AD75" s="77" t="e">
        <f>SUM(INDEX(Scores!$B$6:$H$66,MATCH($B$15,Scores!$B$6:$B$66,0),MATCH(LEFT(AD15,2),Scores!$B$6:$H$6,0)),INDEX(Scores!$B$6:$H$66,MATCH($B$18,Scores!$B$6:$B$66,0),MATCH(LEFT(AD18,2),Scores!$B$6:$H$6,0)),INDEX(Scores!$B$6:$H$66,MATCH($B$19,Scores!$B$6:$B$66,0),MATCH(LEFT(AD19,2),Scores!$B$6:$H$6,0)),INDEX(Scores!$B$6:$H$66,MATCH($B$20,Scores!$B$6:$B$66,0),MATCH(LEFT(AD20,2),Scores!$B$6:$H$6,0)),INDEX(Scores!$B$6:$H$66,MATCH($B$21,Scores!$B$6:$B$66,0),MATCH(LEFT(AD21,2),Scores!$B$6:$H$6,0)),INDEX(Scores!$B$6:$H$66,MATCH($B$22,Scores!$B$6:$B$66,0),MATCH(LEFT(AD22,2),Scores!$B$6:$H$6,0)),INDEX(Scores!$B$6:$H$66,MATCH($B$23,Scores!$B$6:$B$66,0),MATCH(LEFT(AD23,2),Scores!$B$6:$H$6,0)),INDEX(Scores!$B$6:$H$66,MATCH($B$24,Scores!$B$6:$B$66,0),MATCH(LEFT(AD24,2),Scores!$B$6:$H$6,0)),INDEX(Scores!$B$6:$H$66,MATCH($B$25,Scores!$B$6:$B$66,0),MATCH(LEFT(AD25,2),Scores!$B$6:$H$6,0)),INDEX(Scores!$B$6:$H$66,MATCH($B$26,Scores!$B$6:$B$66,0),MATCH(LEFT(AD26,2),Scores!$B$6:$H$6,0)),INDEX(Scores!$B$6:$H$66,MATCH($B$27,Scores!$B$6:$B$66,0),MATCH(LEFT(AD27,2),Scores!$B$6:$H$6,0)),INDEX(Scores!$B$6:$H$66,MATCH($B$28,Scores!$B$6:$B$66,0),MATCH(LEFT(AD28,2),Scores!$B$6:$H$6,0)),INDEX(Scores!$B$6:$H$66,MATCH($B$29,Scores!$B$6:$B$66,0),MATCH(LEFT(AD29,2),Scores!$B$6:$H$6,0)),INDEX(Scores!$B$6:$H$66,MATCH($B$30,Scores!$B$6:$B$66,0),MATCH(LEFT(AD30,2),Scores!$B$6:$H$6,0)),INDEX(Scores!$B$6:$H$66,MATCH($B$31,Scores!$B$6:$B$66,0),MATCH(LEFT(AD31,2),Scores!$B$6:$H$6,0)),INDEX(Scores!$B$6:$H$66,MATCH($B$32,Scores!$B$6:$B$66,0),MATCH(LEFT(AD32,2),Scores!$B$6:$H$6,0)),INDEX(Scores!$B$6:$H$66,MATCH($B$33,Scores!$B$6:$B$66,0),MATCH(LEFT(AD33,2),Scores!$B$6:$H$6,0)),INDEX(Scores!$B$6:$H$66,MATCH($B$34,Scores!$B$6:$B$66,0),MATCH(LEFT(AD34,2),Scores!$B$6:$H$6,0)),INDEX(Scores!$B$6:$H$66,MATCH($B$35,Scores!$B$6:$B$66,0),MATCH(LEFT(AD35,2),Scores!$B$6:$H$6,0)),INDEX(Scores!$B$6:$H$66,MATCH($B$37,Scores!$B$6:$B$66,0),MATCH(LEFT(AD37,2),Scores!$B$6:$H$6,0)),INDEX(Scores!$B$6:$H$66,MATCH($B$38,Scores!$B$6:$B$66,0),MATCH(LEFT(AD38,2),Scores!$B$6:$H$6,0)),INDEX(Scores!$B$6:$H$66,MATCH($B$39,Scores!$B$6:$B$66,0),MATCH(LEFT(AD39,2),Scores!$B$6:$H$6,0)),INDEX(Scores!$B$6:$H$66,MATCH($B$40,Scores!$B$6:$B$66,0),MATCH(LEFT(AD40,2),Scores!$B$6:$H$6,0)),INDEX(Scores!$B$6:$H$66,MATCH($B$41,Scores!$B$6:$B$66,0),MATCH(LEFT(AD41,2),Scores!$B$6:$H$6,0)),INDEX(Scores!$B$6:$H$66,MATCH($B$42,Scores!$B$6:$B$66,0),MATCH(LEFT(AD42,2),Scores!$B$6:$H$6,0)),INDEX(Scores!$B$6:$H$66,MATCH($B$43,Scores!$B$6:$B$66,0),MATCH(LEFT(AD43,2),Scores!$B$6:$H$6,0)),INDEX(Scores!$B$6:$H$66,MATCH($B$44,Scores!$B$6:$B$66,0),MATCH(LEFT(AD44,2),Scores!$B$6:$H$6,0)),INDEX(Scores!$B$6:$H$66,MATCH($B$46,Scores!$B$6:$B$66,0),MATCH(LEFT(AD46,2),Scores!$B$6:$H$6,0)),INDEX(Scores!$B$6:$H$66,MATCH($B$47,Scores!$B$6:$B$66,0),MATCH(LEFT(AD47,2),Scores!$B$6:$H$6,0)),INDEX(Scores!$B$6:$H$66,MATCH($B$48,Scores!$B$6:$B$66,0),MATCH(LEFT(AD48,2),Scores!$B$6:$H$6,0)),INDEX(Scores!$B$6:$H$66,MATCH($B$49,Scores!$B$6:$B$66,0),MATCH(LEFT(AD49,2),Scores!$B$6:$H$6,0)),INDEX(Scores!$B$6:$H$66,MATCH($B$50,Scores!$B$6:$B$66,0),MATCH(LEFT(AD50,2),Scores!$B$6:$H$6,0)),INDEX(Scores!$B$6:$H$66,MATCH($B$51,Scores!$B$6:$B$66,0),MATCH(LEFT(AD51,2),Scores!$B$6:$H$6,0)),INDEX(Scores!$B$6:$H$66,MATCH($B$52,Scores!$B$6:$B$66,0),MATCH(LEFT(AD52,2),Scores!$B$6:$H$6,0)),INDEX(Scores!$B$6:$H$66,MATCH($B$54,Scores!$B$6:$B$66,0),MATCH(LEFT(AD54,2),Scores!$B$6:$H$6,0)),INDEX(Scores!$B$6:$H$66,MATCH($B$55,Scores!$B$6:$B$66,0),MATCH(LEFT(AD55,2),Scores!$B$6:$H$6,0)),INDEX(Scores!$B$6:$H$66,MATCH($B$56,Scores!$B$6:$B$66,0),MATCH(LEFT(AD56,2),Scores!$B$6:$H$6,0)),INDEX(Scores!$B$6:$H$66,MATCH($B$58,Scores!$B$6:$B$66,0),MATCH(LEFT(AD58,2),Scores!$B$6:$H$6,0)),INDEX(Scores!$B$6:$H$66,MATCH($B$59,Scores!$B$6:$B$66,0),MATCH(LEFT(AD59,2),Scores!$B$6:$H$6,0)),INDEX(Scores!$B$6:$H$66,MATCH($B$60,Scores!$B$6:$B$66,0),MATCH(LEFT(AD60,2),Scores!$B$6:$H$6,0)),INDEX(Scores!$B$6:$H$66,MATCH($B$61,Scores!$B$6:$B$66,0),MATCH(LEFT(AD61,2),Scores!$B$6:$H$6,0)),INDEX(Scores!$B$6:$H$66,MATCH($B$62,Scores!$B$6:$B$66,0),MATCH(LEFT(AD62,2),Scores!$B$6:$H$6,0)),INDEX(Scores!$B$6:$H$66,MATCH($B$64,Scores!$B$6:$B$66,0),MATCH(LEFT(AD64,2),Scores!$B$6:$H$6,0)),INDEX(Scores!$B$6:$H$66,MATCH($B$65,Scores!$B$6:$B$66,0),MATCH(LEFT(AD65,2),Scores!$B$6:$H$6,0)),INDEX(Scores!$B$6:$H$66,MATCH($B$66,Scores!$B$6:$B$66,0),MATCH(LEFT(AD66,2),Scores!$B$6:$H$6,0)),INDEX(Scores!$B$6:$H$66,MATCH($B$67,Scores!$B$6:$B$66,0),MATCH(LEFT(AD67,2),Scores!$B$6:$H$6,0)),INDEX(Scores!$B$6:$H$66,MATCH($B$68,Scores!$B$6:$B$66,0),MATCH(LEFT(AD68,2),Scores!$B$6:$H$6,0)),INDEX(Scores!$B$6:$H$66,MATCH($B$69,Scores!$B$6:$B$66,0),MATCH(LEFT(AD69,2),Scores!$B$6:$H$6,0)),INDEX(Scores!$B$6:$H$66,MATCH($B$70,Scores!$B$6:$B$66,0),MATCH(LEFT(AD70,2),Scores!$B$6:$H$6,0)),INDEX(Scores!$B$6:$H$66,MATCH($B$71,Scores!$B$6:$B$66,0),MATCH(LEFT(AD71,2),Scores!$B$6:$H$6,0)),INDEX(Scores!$B$6:$H$66,MATCH($B$73,Scores!$B$6:$B$66,0),MATCH(LEFT(AD73,2),Scores!$B$6:$H$6,0)))</f>
        <v>#N/A</v>
      </c>
      <c r="AE75" s="77" t="e">
        <f>SUM(INDEX(Scores!$B$6:$H$66,MATCH($B$15,Scores!$B$6:$B$66,0),MATCH(LEFT(AE15,2),Scores!$B$6:$H$6,0)),INDEX(Scores!$B$6:$H$66,MATCH($B$18,Scores!$B$6:$B$66,0),MATCH(LEFT(AE18,2),Scores!$B$6:$H$6,0)),INDEX(Scores!$B$6:$H$66,MATCH($B$19,Scores!$B$6:$B$66,0),MATCH(LEFT(AE19,2),Scores!$B$6:$H$6,0)),INDEX(Scores!$B$6:$H$66,MATCH($B$20,Scores!$B$6:$B$66,0),MATCH(LEFT(AE20,2),Scores!$B$6:$H$6,0)),INDEX(Scores!$B$6:$H$66,MATCH($B$21,Scores!$B$6:$B$66,0),MATCH(LEFT(AE21,2),Scores!$B$6:$H$6,0)),INDEX(Scores!$B$6:$H$66,MATCH($B$22,Scores!$B$6:$B$66,0),MATCH(LEFT(AE22,2),Scores!$B$6:$H$6,0)),INDEX(Scores!$B$6:$H$66,MATCH($B$23,Scores!$B$6:$B$66,0),MATCH(LEFT(AE23,2),Scores!$B$6:$H$6,0)),INDEX(Scores!$B$6:$H$66,MATCH($B$24,Scores!$B$6:$B$66,0),MATCH(LEFT(AE24,2),Scores!$B$6:$H$6,0)),INDEX(Scores!$B$6:$H$66,MATCH($B$25,Scores!$B$6:$B$66,0),MATCH(LEFT(AE25,2),Scores!$B$6:$H$6,0)),INDEX(Scores!$B$6:$H$66,MATCH($B$26,Scores!$B$6:$B$66,0),MATCH(LEFT(AE26,2),Scores!$B$6:$H$6,0)),INDEX(Scores!$B$6:$H$66,MATCH($B$27,Scores!$B$6:$B$66,0),MATCH(LEFT(AE27,2),Scores!$B$6:$H$6,0)),INDEX(Scores!$B$6:$H$66,MATCH($B$28,Scores!$B$6:$B$66,0),MATCH(LEFT(AE28,2),Scores!$B$6:$H$6,0)),INDEX(Scores!$B$6:$H$66,MATCH($B$29,Scores!$B$6:$B$66,0),MATCH(LEFT(AE29,2),Scores!$B$6:$H$6,0)),INDEX(Scores!$B$6:$H$66,MATCH($B$30,Scores!$B$6:$B$66,0),MATCH(LEFT(AE30,2),Scores!$B$6:$H$6,0)),INDEX(Scores!$B$6:$H$66,MATCH($B$31,Scores!$B$6:$B$66,0),MATCH(LEFT(AE31,2),Scores!$B$6:$H$6,0)),INDEX(Scores!$B$6:$H$66,MATCH($B$32,Scores!$B$6:$B$66,0),MATCH(LEFT(AE32,2),Scores!$B$6:$H$6,0)),INDEX(Scores!$B$6:$H$66,MATCH($B$33,Scores!$B$6:$B$66,0),MATCH(LEFT(AE33,2),Scores!$B$6:$H$6,0)),INDEX(Scores!$B$6:$H$66,MATCH($B$34,Scores!$B$6:$B$66,0),MATCH(LEFT(AE34,2),Scores!$B$6:$H$6,0)),INDEX(Scores!$B$6:$H$66,MATCH($B$35,Scores!$B$6:$B$66,0),MATCH(LEFT(AE35,2),Scores!$B$6:$H$6,0)),INDEX(Scores!$B$6:$H$66,MATCH($B$37,Scores!$B$6:$B$66,0),MATCH(LEFT(AE37,2),Scores!$B$6:$H$6,0)),INDEX(Scores!$B$6:$H$66,MATCH($B$38,Scores!$B$6:$B$66,0),MATCH(LEFT(AE38,2),Scores!$B$6:$H$6,0)),INDEX(Scores!$B$6:$H$66,MATCH($B$39,Scores!$B$6:$B$66,0),MATCH(LEFT(AE39,2),Scores!$B$6:$H$6,0)),INDEX(Scores!$B$6:$H$66,MATCH($B$40,Scores!$B$6:$B$66,0),MATCH(LEFT(AE40,2),Scores!$B$6:$H$6,0)),INDEX(Scores!$B$6:$H$66,MATCH($B$41,Scores!$B$6:$B$66,0),MATCH(LEFT(AE41,2),Scores!$B$6:$H$6,0)),INDEX(Scores!$B$6:$H$66,MATCH($B$42,Scores!$B$6:$B$66,0),MATCH(LEFT(AE42,2),Scores!$B$6:$H$6,0)),INDEX(Scores!$B$6:$H$66,MATCH($B$43,Scores!$B$6:$B$66,0),MATCH(LEFT(AE43,2),Scores!$B$6:$H$6,0)),INDEX(Scores!$B$6:$H$66,MATCH($B$44,Scores!$B$6:$B$66,0),MATCH(LEFT(AE44,2),Scores!$B$6:$H$6,0)),INDEX(Scores!$B$6:$H$66,MATCH($B$46,Scores!$B$6:$B$66,0),MATCH(LEFT(AE46,2),Scores!$B$6:$H$6,0)),INDEX(Scores!$B$6:$H$66,MATCH($B$47,Scores!$B$6:$B$66,0),MATCH(LEFT(AE47,2),Scores!$B$6:$H$6,0)),INDEX(Scores!$B$6:$H$66,MATCH($B$48,Scores!$B$6:$B$66,0),MATCH(LEFT(AE48,2),Scores!$B$6:$H$6,0)),INDEX(Scores!$B$6:$H$66,MATCH($B$49,Scores!$B$6:$B$66,0),MATCH(LEFT(AE49,2),Scores!$B$6:$H$6,0)),INDEX(Scores!$B$6:$H$66,MATCH($B$50,Scores!$B$6:$B$66,0),MATCH(LEFT(AE50,2),Scores!$B$6:$H$6,0)),INDEX(Scores!$B$6:$H$66,MATCH($B$51,Scores!$B$6:$B$66,0),MATCH(LEFT(AE51,2),Scores!$B$6:$H$6,0)),INDEX(Scores!$B$6:$H$66,MATCH($B$52,Scores!$B$6:$B$66,0),MATCH(LEFT(AE52,2),Scores!$B$6:$H$6,0)),INDEX(Scores!$B$6:$H$66,MATCH($B$54,Scores!$B$6:$B$66,0),MATCH(LEFT(AE54,2),Scores!$B$6:$H$6,0)),INDEX(Scores!$B$6:$H$66,MATCH($B$55,Scores!$B$6:$B$66,0),MATCH(LEFT(AE55,2),Scores!$B$6:$H$6,0)),INDEX(Scores!$B$6:$H$66,MATCH($B$56,Scores!$B$6:$B$66,0),MATCH(LEFT(AE56,2),Scores!$B$6:$H$6,0)),INDEX(Scores!$B$6:$H$66,MATCH($B$58,Scores!$B$6:$B$66,0),MATCH(LEFT(AE58,2),Scores!$B$6:$H$6,0)),INDEX(Scores!$B$6:$H$66,MATCH($B$59,Scores!$B$6:$B$66,0),MATCH(LEFT(AE59,2),Scores!$B$6:$H$6,0)),INDEX(Scores!$B$6:$H$66,MATCH($B$60,Scores!$B$6:$B$66,0),MATCH(LEFT(AE60,2),Scores!$B$6:$H$6,0)),INDEX(Scores!$B$6:$H$66,MATCH($B$61,Scores!$B$6:$B$66,0),MATCH(LEFT(AE61,2),Scores!$B$6:$H$6,0)),INDEX(Scores!$B$6:$H$66,MATCH($B$62,Scores!$B$6:$B$66,0),MATCH(LEFT(AE62,2),Scores!$B$6:$H$6,0)),INDEX(Scores!$B$6:$H$66,MATCH($B$64,Scores!$B$6:$B$66,0),MATCH(LEFT(AE64,2),Scores!$B$6:$H$6,0)),INDEX(Scores!$B$6:$H$66,MATCH($B$65,Scores!$B$6:$B$66,0),MATCH(LEFT(AE65,2),Scores!$B$6:$H$6,0)),INDEX(Scores!$B$6:$H$66,MATCH($B$66,Scores!$B$6:$B$66,0),MATCH(LEFT(AE66,2),Scores!$B$6:$H$6,0)),INDEX(Scores!$B$6:$H$66,MATCH($B$67,Scores!$B$6:$B$66,0),MATCH(LEFT(AE67,2),Scores!$B$6:$H$6,0)),INDEX(Scores!$B$6:$H$66,MATCH($B$68,Scores!$B$6:$B$66,0),MATCH(LEFT(AE68,2),Scores!$B$6:$H$6,0)),INDEX(Scores!$B$6:$H$66,MATCH($B$69,Scores!$B$6:$B$66,0),MATCH(LEFT(AE69,2),Scores!$B$6:$H$6,0)),INDEX(Scores!$B$6:$H$66,MATCH($B$70,Scores!$B$6:$B$66,0),MATCH(LEFT(AE70,2),Scores!$B$6:$H$6,0)),INDEX(Scores!$B$6:$H$66,MATCH($B$71,Scores!$B$6:$B$66,0),MATCH(LEFT(AE71,2),Scores!$B$6:$H$6,0)),INDEX(Scores!$B$6:$H$66,MATCH($B$73,Scores!$B$6:$B$66,0),MATCH(LEFT(AE73,2),Scores!$B$6:$H$6,0)))</f>
        <v>#N/A</v>
      </c>
      <c r="AF75" s="77" t="e">
        <f>SUM(INDEX(Scores!$B$6:$H$66,MATCH($B$15,Scores!$B$6:$B$66,0),MATCH(LEFT(AF15,2),Scores!$B$6:$H$6,0)),INDEX(Scores!$B$6:$H$66,MATCH($B$18,Scores!$B$6:$B$66,0),MATCH(LEFT(AF18,2),Scores!$B$6:$H$6,0)),INDEX(Scores!$B$6:$H$66,MATCH($B$19,Scores!$B$6:$B$66,0),MATCH(LEFT(AF19,2),Scores!$B$6:$H$6,0)),INDEX(Scores!$B$6:$H$66,MATCH($B$20,Scores!$B$6:$B$66,0),MATCH(LEFT(AF20,2),Scores!$B$6:$H$6,0)),INDEX(Scores!$B$6:$H$66,MATCH($B$21,Scores!$B$6:$B$66,0),MATCH(LEFT(AF21,2),Scores!$B$6:$H$6,0)),INDEX(Scores!$B$6:$H$66,MATCH($B$22,Scores!$B$6:$B$66,0),MATCH(LEFT(AF22,2),Scores!$B$6:$H$6,0)),INDEX(Scores!$B$6:$H$66,MATCH($B$23,Scores!$B$6:$B$66,0),MATCH(LEFT(AF23,2),Scores!$B$6:$H$6,0)),INDEX(Scores!$B$6:$H$66,MATCH($B$24,Scores!$B$6:$B$66,0),MATCH(LEFT(AF24,2),Scores!$B$6:$H$6,0)),INDEX(Scores!$B$6:$H$66,MATCH($B$25,Scores!$B$6:$B$66,0),MATCH(LEFT(AF25,2),Scores!$B$6:$H$6,0)),INDEX(Scores!$B$6:$H$66,MATCH($B$26,Scores!$B$6:$B$66,0),MATCH(LEFT(AF26,2),Scores!$B$6:$H$6,0)),INDEX(Scores!$B$6:$H$66,MATCH($B$27,Scores!$B$6:$B$66,0),MATCH(LEFT(AF27,2),Scores!$B$6:$H$6,0)),INDEX(Scores!$B$6:$H$66,MATCH($B$28,Scores!$B$6:$B$66,0),MATCH(LEFT(AF28,2),Scores!$B$6:$H$6,0)),INDEX(Scores!$B$6:$H$66,MATCH($B$29,Scores!$B$6:$B$66,0),MATCH(LEFT(AF29,2),Scores!$B$6:$H$6,0)),INDEX(Scores!$B$6:$H$66,MATCH($B$30,Scores!$B$6:$B$66,0),MATCH(LEFT(AF30,2),Scores!$B$6:$H$6,0)),INDEX(Scores!$B$6:$H$66,MATCH($B$31,Scores!$B$6:$B$66,0),MATCH(LEFT(AF31,2),Scores!$B$6:$H$6,0)),INDEX(Scores!$B$6:$H$66,MATCH($B$32,Scores!$B$6:$B$66,0),MATCH(LEFT(AF32,2),Scores!$B$6:$H$6,0)),INDEX(Scores!$B$6:$H$66,MATCH($B$33,Scores!$B$6:$B$66,0),MATCH(LEFT(AF33,2),Scores!$B$6:$H$6,0)),INDEX(Scores!$B$6:$H$66,MATCH($B$34,Scores!$B$6:$B$66,0),MATCH(LEFT(AF34,2),Scores!$B$6:$H$6,0)),INDEX(Scores!$B$6:$H$66,MATCH($B$35,Scores!$B$6:$B$66,0),MATCH(LEFT(AF35,2),Scores!$B$6:$H$6,0)),INDEX(Scores!$B$6:$H$66,MATCH($B$37,Scores!$B$6:$B$66,0),MATCH(LEFT(AF37,2),Scores!$B$6:$H$6,0)),INDEX(Scores!$B$6:$H$66,MATCH($B$38,Scores!$B$6:$B$66,0),MATCH(LEFT(AF38,2),Scores!$B$6:$H$6,0)),INDEX(Scores!$B$6:$H$66,MATCH($B$39,Scores!$B$6:$B$66,0),MATCH(LEFT(AF39,2),Scores!$B$6:$H$6,0)),INDEX(Scores!$B$6:$H$66,MATCH($B$40,Scores!$B$6:$B$66,0),MATCH(LEFT(AF40,2),Scores!$B$6:$H$6,0)),INDEX(Scores!$B$6:$H$66,MATCH($B$41,Scores!$B$6:$B$66,0),MATCH(LEFT(AF41,2),Scores!$B$6:$H$6,0)),INDEX(Scores!$B$6:$H$66,MATCH($B$42,Scores!$B$6:$B$66,0),MATCH(LEFT(AF42,2),Scores!$B$6:$H$6,0)),INDEX(Scores!$B$6:$H$66,MATCH($B$43,Scores!$B$6:$B$66,0),MATCH(LEFT(AF43,2),Scores!$B$6:$H$6,0)),INDEX(Scores!$B$6:$H$66,MATCH($B$44,Scores!$B$6:$B$66,0),MATCH(LEFT(AF44,2),Scores!$B$6:$H$6,0)),INDEX(Scores!$B$6:$H$66,MATCH($B$46,Scores!$B$6:$B$66,0),MATCH(LEFT(AF46,2),Scores!$B$6:$H$6,0)),INDEX(Scores!$B$6:$H$66,MATCH($B$47,Scores!$B$6:$B$66,0),MATCH(LEFT(AF47,2),Scores!$B$6:$H$6,0)),INDEX(Scores!$B$6:$H$66,MATCH($B$48,Scores!$B$6:$B$66,0),MATCH(LEFT(AF48,2),Scores!$B$6:$H$6,0)),INDEX(Scores!$B$6:$H$66,MATCH($B$49,Scores!$B$6:$B$66,0),MATCH(LEFT(AF49,2),Scores!$B$6:$H$6,0)),INDEX(Scores!$B$6:$H$66,MATCH($B$50,Scores!$B$6:$B$66,0),MATCH(LEFT(AF50,2),Scores!$B$6:$H$6,0)),INDEX(Scores!$B$6:$H$66,MATCH($B$51,Scores!$B$6:$B$66,0),MATCH(LEFT(AF51,2),Scores!$B$6:$H$6,0)),INDEX(Scores!$B$6:$H$66,MATCH($B$52,Scores!$B$6:$B$66,0),MATCH(LEFT(AF52,2),Scores!$B$6:$H$6,0)),INDEX(Scores!$B$6:$H$66,MATCH($B$54,Scores!$B$6:$B$66,0),MATCH(LEFT(AF54,2),Scores!$B$6:$H$6,0)),INDEX(Scores!$B$6:$H$66,MATCH($B$55,Scores!$B$6:$B$66,0),MATCH(LEFT(AF55,2),Scores!$B$6:$H$6,0)),INDEX(Scores!$B$6:$H$66,MATCH($B$56,Scores!$B$6:$B$66,0),MATCH(LEFT(AF56,2),Scores!$B$6:$H$6,0)),INDEX(Scores!$B$6:$H$66,MATCH($B$58,Scores!$B$6:$B$66,0),MATCH(LEFT(AF58,2),Scores!$B$6:$H$6,0)),INDEX(Scores!$B$6:$H$66,MATCH($B$59,Scores!$B$6:$B$66,0),MATCH(LEFT(AF59,2),Scores!$B$6:$H$6,0)),INDEX(Scores!$B$6:$H$66,MATCH($B$60,Scores!$B$6:$B$66,0),MATCH(LEFT(AF60,2),Scores!$B$6:$H$6,0)),INDEX(Scores!$B$6:$H$66,MATCH($B$61,Scores!$B$6:$B$66,0),MATCH(LEFT(AF61,2),Scores!$B$6:$H$6,0)),INDEX(Scores!$B$6:$H$66,MATCH($B$62,Scores!$B$6:$B$66,0),MATCH(LEFT(AF62,2),Scores!$B$6:$H$6,0)),INDEX(Scores!$B$6:$H$66,MATCH($B$64,Scores!$B$6:$B$66,0),MATCH(LEFT(AF64,2),Scores!$B$6:$H$6,0)),INDEX(Scores!$B$6:$H$66,MATCH($B$65,Scores!$B$6:$B$66,0),MATCH(LEFT(AF65,2),Scores!$B$6:$H$6,0)),INDEX(Scores!$B$6:$H$66,MATCH($B$66,Scores!$B$6:$B$66,0),MATCH(LEFT(AF66,2),Scores!$B$6:$H$6,0)),INDEX(Scores!$B$6:$H$66,MATCH($B$67,Scores!$B$6:$B$66,0),MATCH(LEFT(AF67,2),Scores!$B$6:$H$6,0)),INDEX(Scores!$B$6:$H$66,MATCH($B$68,Scores!$B$6:$B$66,0),MATCH(LEFT(AF68,2),Scores!$B$6:$H$6,0)),INDEX(Scores!$B$6:$H$66,MATCH($B$69,Scores!$B$6:$B$66,0),MATCH(LEFT(AF69,2),Scores!$B$6:$H$6,0)),INDEX(Scores!$B$6:$H$66,MATCH($B$70,Scores!$B$6:$B$66,0),MATCH(LEFT(AF70,2),Scores!$B$6:$H$6,0)),INDEX(Scores!$B$6:$H$66,MATCH($B$71,Scores!$B$6:$B$66,0),MATCH(LEFT(AF71,2),Scores!$B$6:$H$6,0)),INDEX(Scores!$B$6:$H$66,MATCH($B$73,Scores!$B$6:$B$66,0),MATCH(LEFT(AF73,2),Scores!$B$6:$H$6,0)))</f>
        <v>#N/A</v>
      </c>
      <c r="AG75" s="77" t="e">
        <f>SUM(INDEX(Scores!$B$6:$H$66,MATCH($B$15,Scores!$B$6:$B$66,0),MATCH(LEFT(AG15,2),Scores!$B$6:$H$6,0)),INDEX(Scores!$B$6:$H$66,MATCH($B$18,Scores!$B$6:$B$66,0),MATCH(LEFT(AG18,2),Scores!$B$6:$H$6,0)),INDEX(Scores!$B$6:$H$66,MATCH($B$19,Scores!$B$6:$B$66,0),MATCH(LEFT(AG19,2),Scores!$B$6:$H$6,0)),INDEX(Scores!$B$6:$H$66,MATCH($B$20,Scores!$B$6:$B$66,0),MATCH(LEFT(AG20,2),Scores!$B$6:$H$6,0)),INDEX(Scores!$B$6:$H$66,MATCH($B$21,Scores!$B$6:$B$66,0),MATCH(LEFT(AG21,2),Scores!$B$6:$H$6,0)),INDEX(Scores!$B$6:$H$66,MATCH($B$22,Scores!$B$6:$B$66,0),MATCH(LEFT(AG22,2),Scores!$B$6:$H$6,0)),INDEX(Scores!$B$6:$H$66,MATCH($B$23,Scores!$B$6:$B$66,0),MATCH(LEFT(AG23,2),Scores!$B$6:$H$6,0)),INDEX(Scores!$B$6:$H$66,MATCH($B$24,Scores!$B$6:$B$66,0),MATCH(LEFT(AG24,2),Scores!$B$6:$H$6,0)),INDEX(Scores!$B$6:$H$66,MATCH($B$25,Scores!$B$6:$B$66,0),MATCH(LEFT(AG25,2),Scores!$B$6:$H$6,0)),INDEX(Scores!$B$6:$H$66,MATCH($B$26,Scores!$B$6:$B$66,0),MATCH(LEFT(AG26,2),Scores!$B$6:$H$6,0)),INDEX(Scores!$B$6:$H$66,MATCH($B$27,Scores!$B$6:$B$66,0),MATCH(LEFT(AG27,2),Scores!$B$6:$H$6,0)),INDEX(Scores!$B$6:$H$66,MATCH($B$28,Scores!$B$6:$B$66,0),MATCH(LEFT(AG28,2),Scores!$B$6:$H$6,0)),INDEX(Scores!$B$6:$H$66,MATCH($B$29,Scores!$B$6:$B$66,0),MATCH(LEFT(AG29,2),Scores!$B$6:$H$6,0)),INDEX(Scores!$B$6:$H$66,MATCH($B$30,Scores!$B$6:$B$66,0),MATCH(LEFT(AG30,2),Scores!$B$6:$H$6,0)),INDEX(Scores!$B$6:$H$66,MATCH($B$31,Scores!$B$6:$B$66,0),MATCH(LEFT(AG31,2),Scores!$B$6:$H$6,0)),INDEX(Scores!$B$6:$H$66,MATCH($B$32,Scores!$B$6:$B$66,0),MATCH(LEFT(AG32,2),Scores!$B$6:$H$6,0)),INDEX(Scores!$B$6:$H$66,MATCH($B$33,Scores!$B$6:$B$66,0),MATCH(LEFT(AG33,2),Scores!$B$6:$H$6,0)),INDEX(Scores!$B$6:$H$66,MATCH($B$34,Scores!$B$6:$B$66,0),MATCH(LEFT(AG34,2),Scores!$B$6:$H$6,0)),INDEX(Scores!$B$6:$H$66,MATCH($B$35,Scores!$B$6:$B$66,0),MATCH(LEFT(AG35,2),Scores!$B$6:$H$6,0)),INDEX(Scores!$B$6:$H$66,MATCH($B$37,Scores!$B$6:$B$66,0),MATCH(LEFT(AG37,2),Scores!$B$6:$H$6,0)),INDEX(Scores!$B$6:$H$66,MATCH($B$38,Scores!$B$6:$B$66,0),MATCH(LEFT(AG38,2),Scores!$B$6:$H$6,0)),INDEX(Scores!$B$6:$H$66,MATCH($B$39,Scores!$B$6:$B$66,0),MATCH(LEFT(AG39,2),Scores!$B$6:$H$6,0)),INDEX(Scores!$B$6:$H$66,MATCH($B$40,Scores!$B$6:$B$66,0),MATCH(LEFT(AG40,2),Scores!$B$6:$H$6,0)),INDEX(Scores!$B$6:$H$66,MATCH($B$41,Scores!$B$6:$B$66,0),MATCH(LEFT(AG41,2),Scores!$B$6:$H$6,0)),INDEX(Scores!$B$6:$H$66,MATCH($B$42,Scores!$B$6:$B$66,0),MATCH(LEFT(AG42,2),Scores!$B$6:$H$6,0)),INDEX(Scores!$B$6:$H$66,MATCH($B$43,Scores!$B$6:$B$66,0),MATCH(LEFT(AG43,2),Scores!$B$6:$H$6,0)),INDEX(Scores!$B$6:$H$66,MATCH($B$44,Scores!$B$6:$B$66,0),MATCH(LEFT(AG44,2),Scores!$B$6:$H$6,0)),INDEX(Scores!$B$6:$H$66,MATCH($B$46,Scores!$B$6:$B$66,0),MATCH(LEFT(AG46,2),Scores!$B$6:$H$6,0)),INDEX(Scores!$B$6:$H$66,MATCH($B$47,Scores!$B$6:$B$66,0),MATCH(LEFT(AG47,2),Scores!$B$6:$H$6,0)),INDEX(Scores!$B$6:$H$66,MATCH($B$48,Scores!$B$6:$B$66,0),MATCH(LEFT(AG48,2),Scores!$B$6:$H$6,0)),INDEX(Scores!$B$6:$H$66,MATCH($B$49,Scores!$B$6:$B$66,0),MATCH(LEFT(AG49,2),Scores!$B$6:$H$6,0)),INDEX(Scores!$B$6:$H$66,MATCH($B$50,Scores!$B$6:$B$66,0),MATCH(LEFT(AG50,2),Scores!$B$6:$H$6,0)),INDEX(Scores!$B$6:$H$66,MATCH($B$51,Scores!$B$6:$B$66,0),MATCH(LEFT(AG51,2),Scores!$B$6:$H$6,0)),INDEX(Scores!$B$6:$H$66,MATCH($B$52,Scores!$B$6:$B$66,0),MATCH(LEFT(AG52,2),Scores!$B$6:$H$6,0)),INDEX(Scores!$B$6:$H$66,MATCH($B$54,Scores!$B$6:$B$66,0),MATCH(LEFT(AG54,2),Scores!$B$6:$H$6,0)),INDEX(Scores!$B$6:$H$66,MATCH($B$55,Scores!$B$6:$B$66,0),MATCH(LEFT(AG55,2),Scores!$B$6:$H$6,0)),INDEX(Scores!$B$6:$H$66,MATCH($B$56,Scores!$B$6:$B$66,0),MATCH(LEFT(AG56,2),Scores!$B$6:$H$6,0)),INDEX(Scores!$B$6:$H$66,MATCH($B$58,Scores!$B$6:$B$66,0),MATCH(LEFT(AG58,2),Scores!$B$6:$H$6,0)),INDEX(Scores!$B$6:$H$66,MATCH($B$59,Scores!$B$6:$B$66,0),MATCH(LEFT(AG59,2),Scores!$B$6:$H$6,0)),INDEX(Scores!$B$6:$H$66,MATCH($B$60,Scores!$B$6:$B$66,0),MATCH(LEFT(AG60,2),Scores!$B$6:$H$6,0)),INDEX(Scores!$B$6:$H$66,MATCH($B$61,Scores!$B$6:$B$66,0),MATCH(LEFT(AG61,2),Scores!$B$6:$H$6,0)),INDEX(Scores!$B$6:$H$66,MATCH($B$62,Scores!$B$6:$B$66,0),MATCH(LEFT(AG62,2),Scores!$B$6:$H$6,0)),INDEX(Scores!$B$6:$H$66,MATCH($B$64,Scores!$B$6:$B$66,0),MATCH(LEFT(AG64,2),Scores!$B$6:$H$6,0)),INDEX(Scores!$B$6:$H$66,MATCH($B$65,Scores!$B$6:$B$66,0),MATCH(LEFT(AG65,2),Scores!$B$6:$H$6,0)),INDEX(Scores!$B$6:$H$66,MATCH($B$66,Scores!$B$6:$B$66,0),MATCH(LEFT(AG66,2),Scores!$B$6:$H$6,0)),INDEX(Scores!$B$6:$H$66,MATCH($B$67,Scores!$B$6:$B$66,0),MATCH(LEFT(AG67,2),Scores!$B$6:$H$6,0)),INDEX(Scores!$B$6:$H$66,MATCH($B$68,Scores!$B$6:$B$66,0),MATCH(LEFT(AG68,2),Scores!$B$6:$H$6,0)),INDEX(Scores!$B$6:$H$66,MATCH($B$69,Scores!$B$6:$B$66,0),MATCH(LEFT(AG69,2),Scores!$B$6:$H$6,0)),INDEX(Scores!$B$6:$H$66,MATCH($B$70,Scores!$B$6:$B$66,0),MATCH(LEFT(AG70,2),Scores!$B$6:$H$6,0)),INDEX(Scores!$B$6:$H$66,MATCH($B$71,Scores!$B$6:$B$66,0),MATCH(LEFT(AG71,2),Scores!$B$6:$H$6,0)),INDEX(Scores!$B$6:$H$66,MATCH($B$73,Scores!$B$6:$B$66,0),MATCH(LEFT(AG73,2),Scores!$B$6:$H$6,0)))</f>
        <v>#N/A</v>
      </c>
      <c r="AH75" s="77" t="e">
        <f>SUM(INDEX(Scores!$B$6:$H$66,MATCH($B$15,Scores!$B$6:$B$66,0),MATCH(LEFT(AH15,2),Scores!$B$6:$H$6,0)),INDEX(Scores!$B$6:$H$66,MATCH($B$18,Scores!$B$6:$B$66,0),MATCH(LEFT(AH18,2),Scores!$B$6:$H$6,0)),INDEX(Scores!$B$6:$H$66,MATCH($B$19,Scores!$B$6:$B$66,0),MATCH(LEFT(AH19,2),Scores!$B$6:$H$6,0)),INDEX(Scores!$B$6:$H$66,MATCH($B$20,Scores!$B$6:$B$66,0),MATCH(LEFT(AH20,2),Scores!$B$6:$H$6,0)),INDEX(Scores!$B$6:$H$66,MATCH($B$21,Scores!$B$6:$B$66,0),MATCH(LEFT(AH21,2),Scores!$B$6:$H$6,0)),INDEX(Scores!$B$6:$H$66,MATCH($B$22,Scores!$B$6:$B$66,0),MATCH(LEFT(AH22,2),Scores!$B$6:$H$6,0)),INDEX(Scores!$B$6:$H$66,MATCH($B$23,Scores!$B$6:$B$66,0),MATCH(LEFT(AH23,2),Scores!$B$6:$H$6,0)),INDEX(Scores!$B$6:$H$66,MATCH($B$24,Scores!$B$6:$B$66,0),MATCH(LEFT(AH24,2),Scores!$B$6:$H$6,0)),INDEX(Scores!$B$6:$H$66,MATCH($B$25,Scores!$B$6:$B$66,0),MATCH(LEFT(AH25,2),Scores!$B$6:$H$6,0)),INDEX(Scores!$B$6:$H$66,MATCH($B$26,Scores!$B$6:$B$66,0),MATCH(LEFT(AH26,2),Scores!$B$6:$H$6,0)),INDEX(Scores!$B$6:$H$66,MATCH($B$27,Scores!$B$6:$B$66,0),MATCH(LEFT(AH27,2),Scores!$B$6:$H$6,0)),INDEX(Scores!$B$6:$H$66,MATCH($B$28,Scores!$B$6:$B$66,0),MATCH(LEFT(AH28,2),Scores!$B$6:$H$6,0)),INDEX(Scores!$B$6:$H$66,MATCH($B$29,Scores!$B$6:$B$66,0),MATCH(LEFT(AH29,2),Scores!$B$6:$H$6,0)),INDEX(Scores!$B$6:$H$66,MATCH($B$30,Scores!$B$6:$B$66,0),MATCH(LEFT(AH30,2),Scores!$B$6:$H$6,0)),INDEX(Scores!$B$6:$H$66,MATCH($B$31,Scores!$B$6:$B$66,0),MATCH(LEFT(AH31,2),Scores!$B$6:$H$6,0)),INDEX(Scores!$B$6:$H$66,MATCH($B$32,Scores!$B$6:$B$66,0),MATCH(LEFT(AH32,2),Scores!$B$6:$H$6,0)),INDEX(Scores!$B$6:$H$66,MATCH($B$33,Scores!$B$6:$B$66,0),MATCH(LEFT(AH33,2),Scores!$B$6:$H$6,0)),INDEX(Scores!$B$6:$H$66,MATCH($B$34,Scores!$B$6:$B$66,0),MATCH(LEFT(AH34,2),Scores!$B$6:$H$6,0)),INDEX(Scores!$B$6:$H$66,MATCH($B$35,Scores!$B$6:$B$66,0),MATCH(LEFT(AH35,2),Scores!$B$6:$H$6,0)),INDEX(Scores!$B$6:$H$66,MATCH($B$37,Scores!$B$6:$B$66,0),MATCH(LEFT(AH37,2),Scores!$B$6:$H$6,0)),INDEX(Scores!$B$6:$H$66,MATCH($B$38,Scores!$B$6:$B$66,0),MATCH(LEFT(AH38,2),Scores!$B$6:$H$6,0)),INDEX(Scores!$B$6:$H$66,MATCH($B$39,Scores!$B$6:$B$66,0),MATCH(LEFT(AH39,2),Scores!$B$6:$H$6,0)),INDEX(Scores!$B$6:$H$66,MATCH($B$40,Scores!$B$6:$B$66,0),MATCH(LEFT(AH40,2),Scores!$B$6:$H$6,0)),INDEX(Scores!$B$6:$H$66,MATCH($B$41,Scores!$B$6:$B$66,0),MATCH(LEFT(AH41,2),Scores!$B$6:$H$6,0)),INDEX(Scores!$B$6:$H$66,MATCH($B$42,Scores!$B$6:$B$66,0),MATCH(LEFT(AH42,2),Scores!$B$6:$H$6,0)),INDEX(Scores!$B$6:$H$66,MATCH($B$43,Scores!$B$6:$B$66,0),MATCH(LEFT(AH43,2),Scores!$B$6:$H$6,0)),INDEX(Scores!$B$6:$H$66,MATCH($B$44,Scores!$B$6:$B$66,0),MATCH(LEFT(AH44,2),Scores!$B$6:$H$6,0)),INDEX(Scores!$B$6:$H$66,MATCH($B$46,Scores!$B$6:$B$66,0),MATCH(LEFT(AH46,2),Scores!$B$6:$H$6,0)),INDEX(Scores!$B$6:$H$66,MATCH($B$47,Scores!$B$6:$B$66,0),MATCH(LEFT(AH47,2),Scores!$B$6:$H$6,0)),INDEX(Scores!$B$6:$H$66,MATCH($B$48,Scores!$B$6:$B$66,0),MATCH(LEFT(AH48,2),Scores!$B$6:$H$6,0)),INDEX(Scores!$B$6:$H$66,MATCH($B$49,Scores!$B$6:$B$66,0),MATCH(LEFT(AH49,2),Scores!$B$6:$H$6,0)),INDEX(Scores!$B$6:$H$66,MATCH($B$50,Scores!$B$6:$B$66,0),MATCH(LEFT(AH50,2),Scores!$B$6:$H$6,0)),INDEX(Scores!$B$6:$H$66,MATCH($B$51,Scores!$B$6:$B$66,0),MATCH(LEFT(AH51,2),Scores!$B$6:$H$6,0)),INDEX(Scores!$B$6:$H$66,MATCH($B$52,Scores!$B$6:$B$66,0),MATCH(LEFT(AH52,2),Scores!$B$6:$H$6,0)),INDEX(Scores!$B$6:$H$66,MATCH($B$54,Scores!$B$6:$B$66,0),MATCH(LEFT(AH54,2),Scores!$B$6:$H$6,0)),INDEX(Scores!$B$6:$H$66,MATCH($B$55,Scores!$B$6:$B$66,0),MATCH(LEFT(AH55,2),Scores!$B$6:$H$6,0)),INDEX(Scores!$B$6:$H$66,MATCH($B$56,Scores!$B$6:$B$66,0),MATCH(LEFT(AH56,2),Scores!$B$6:$H$6,0)),INDEX(Scores!$B$6:$H$66,MATCH($B$58,Scores!$B$6:$B$66,0),MATCH(LEFT(AH58,2),Scores!$B$6:$H$6,0)),INDEX(Scores!$B$6:$H$66,MATCH($B$59,Scores!$B$6:$B$66,0),MATCH(LEFT(AH59,2),Scores!$B$6:$H$6,0)),INDEX(Scores!$B$6:$H$66,MATCH($B$60,Scores!$B$6:$B$66,0),MATCH(LEFT(AH60,2),Scores!$B$6:$H$6,0)),INDEX(Scores!$B$6:$H$66,MATCH($B$61,Scores!$B$6:$B$66,0),MATCH(LEFT(AH61,2),Scores!$B$6:$H$6,0)),INDEX(Scores!$B$6:$H$66,MATCH($B$62,Scores!$B$6:$B$66,0),MATCH(LEFT(AH62,2),Scores!$B$6:$H$6,0)),INDEX(Scores!$B$6:$H$66,MATCH($B$64,Scores!$B$6:$B$66,0),MATCH(LEFT(AH64,2),Scores!$B$6:$H$6,0)),INDEX(Scores!$B$6:$H$66,MATCH($B$65,Scores!$B$6:$B$66,0),MATCH(LEFT(AH65,2),Scores!$B$6:$H$6,0)),INDEX(Scores!$B$6:$H$66,MATCH($B$66,Scores!$B$6:$B$66,0),MATCH(LEFT(AH66,2),Scores!$B$6:$H$6,0)),INDEX(Scores!$B$6:$H$66,MATCH($B$67,Scores!$B$6:$B$66,0),MATCH(LEFT(AH67,2),Scores!$B$6:$H$6,0)),INDEX(Scores!$B$6:$H$66,MATCH($B$68,Scores!$B$6:$B$66,0),MATCH(LEFT(AH68,2),Scores!$B$6:$H$6,0)),INDEX(Scores!$B$6:$H$66,MATCH($B$69,Scores!$B$6:$B$66,0),MATCH(LEFT(AH69,2),Scores!$B$6:$H$6,0)),INDEX(Scores!$B$6:$H$66,MATCH($B$70,Scores!$B$6:$B$66,0),MATCH(LEFT(AH70,2),Scores!$B$6:$H$6,0)),INDEX(Scores!$B$6:$H$66,MATCH($B$71,Scores!$B$6:$B$66,0),MATCH(LEFT(AH71,2),Scores!$B$6:$H$6,0)),INDEX(Scores!$B$6:$H$66,MATCH($B$73,Scores!$B$6:$B$66,0),MATCH(LEFT(AH73,2),Scores!$B$6:$H$6,0)))</f>
        <v>#N/A</v>
      </c>
      <c r="AI75" s="77" t="e">
        <f>SUM(INDEX(Scores!$B$6:$H$66,MATCH($B$15,Scores!$B$6:$B$66,0),MATCH(LEFT(AI15,2),Scores!$B$6:$H$6,0)),INDEX(Scores!$B$6:$H$66,MATCH($B$18,Scores!$B$6:$B$66,0),MATCH(LEFT(AI18,2),Scores!$B$6:$H$6,0)),INDEX(Scores!$B$6:$H$66,MATCH($B$19,Scores!$B$6:$B$66,0),MATCH(LEFT(AI19,2),Scores!$B$6:$H$6,0)),INDEX(Scores!$B$6:$H$66,MATCH($B$20,Scores!$B$6:$B$66,0),MATCH(LEFT(AI20,2),Scores!$B$6:$H$6,0)),INDEX(Scores!$B$6:$H$66,MATCH($B$21,Scores!$B$6:$B$66,0),MATCH(LEFT(AI21,2),Scores!$B$6:$H$6,0)),INDEX(Scores!$B$6:$H$66,MATCH($B$22,Scores!$B$6:$B$66,0),MATCH(LEFT(AI22,2),Scores!$B$6:$H$6,0)),INDEX(Scores!$B$6:$H$66,MATCH($B$23,Scores!$B$6:$B$66,0),MATCH(LEFT(AI23,2),Scores!$B$6:$H$6,0)),INDEX(Scores!$B$6:$H$66,MATCH($B$24,Scores!$B$6:$B$66,0),MATCH(LEFT(AI24,2),Scores!$B$6:$H$6,0)),INDEX(Scores!$B$6:$H$66,MATCH($B$25,Scores!$B$6:$B$66,0),MATCH(LEFT(AI25,2),Scores!$B$6:$H$6,0)),INDEX(Scores!$B$6:$H$66,MATCH($B$26,Scores!$B$6:$B$66,0),MATCH(LEFT(AI26,2),Scores!$B$6:$H$6,0)),INDEX(Scores!$B$6:$H$66,MATCH($B$27,Scores!$B$6:$B$66,0),MATCH(LEFT(AI27,2),Scores!$B$6:$H$6,0)),INDEX(Scores!$B$6:$H$66,MATCH($B$28,Scores!$B$6:$B$66,0),MATCH(LEFT(AI28,2),Scores!$B$6:$H$6,0)),INDEX(Scores!$B$6:$H$66,MATCH($B$29,Scores!$B$6:$B$66,0),MATCH(LEFT(AI29,2),Scores!$B$6:$H$6,0)),INDEX(Scores!$B$6:$H$66,MATCH($B$30,Scores!$B$6:$B$66,0),MATCH(LEFT(AI30,2),Scores!$B$6:$H$6,0)),INDEX(Scores!$B$6:$H$66,MATCH($B$31,Scores!$B$6:$B$66,0),MATCH(LEFT(AI31,2),Scores!$B$6:$H$6,0)),INDEX(Scores!$B$6:$H$66,MATCH($B$32,Scores!$B$6:$B$66,0),MATCH(LEFT(AI32,2),Scores!$B$6:$H$6,0)),INDEX(Scores!$B$6:$H$66,MATCH($B$33,Scores!$B$6:$B$66,0),MATCH(LEFT(AI33,2),Scores!$B$6:$H$6,0)),INDEX(Scores!$B$6:$H$66,MATCH($B$34,Scores!$B$6:$B$66,0),MATCH(LEFT(AI34,2),Scores!$B$6:$H$6,0)),INDEX(Scores!$B$6:$H$66,MATCH($B$35,Scores!$B$6:$B$66,0),MATCH(LEFT(AI35,2),Scores!$B$6:$H$6,0)),INDEX(Scores!$B$6:$H$66,MATCH($B$37,Scores!$B$6:$B$66,0),MATCH(LEFT(AI37,2),Scores!$B$6:$H$6,0)),INDEX(Scores!$B$6:$H$66,MATCH($B$38,Scores!$B$6:$B$66,0),MATCH(LEFT(AI38,2),Scores!$B$6:$H$6,0)),INDEX(Scores!$B$6:$H$66,MATCH($B$39,Scores!$B$6:$B$66,0),MATCH(LEFT(AI39,2),Scores!$B$6:$H$6,0)),INDEX(Scores!$B$6:$H$66,MATCH($B$40,Scores!$B$6:$B$66,0),MATCH(LEFT(AI40,2),Scores!$B$6:$H$6,0)),INDEX(Scores!$B$6:$H$66,MATCH($B$41,Scores!$B$6:$B$66,0),MATCH(LEFT(AI41,2),Scores!$B$6:$H$6,0)),INDEX(Scores!$B$6:$H$66,MATCH($B$42,Scores!$B$6:$B$66,0),MATCH(LEFT(AI42,2),Scores!$B$6:$H$6,0)),INDEX(Scores!$B$6:$H$66,MATCH($B$43,Scores!$B$6:$B$66,0),MATCH(LEFT(AI43,2),Scores!$B$6:$H$6,0)),INDEX(Scores!$B$6:$H$66,MATCH($B$44,Scores!$B$6:$B$66,0),MATCH(LEFT(AI44,2),Scores!$B$6:$H$6,0)),INDEX(Scores!$B$6:$H$66,MATCH($B$46,Scores!$B$6:$B$66,0),MATCH(LEFT(AI46,2),Scores!$B$6:$H$6,0)),INDEX(Scores!$B$6:$H$66,MATCH($B$47,Scores!$B$6:$B$66,0),MATCH(LEFT(AI47,2),Scores!$B$6:$H$6,0)),INDEX(Scores!$B$6:$H$66,MATCH($B$48,Scores!$B$6:$B$66,0),MATCH(LEFT(AI48,2),Scores!$B$6:$H$6,0)),INDEX(Scores!$B$6:$H$66,MATCH($B$49,Scores!$B$6:$B$66,0),MATCH(LEFT(AI49,2),Scores!$B$6:$H$6,0)),INDEX(Scores!$B$6:$H$66,MATCH($B$50,Scores!$B$6:$B$66,0),MATCH(LEFT(AI50,2),Scores!$B$6:$H$6,0)),INDEX(Scores!$B$6:$H$66,MATCH($B$51,Scores!$B$6:$B$66,0),MATCH(LEFT(AI51,2),Scores!$B$6:$H$6,0)),INDEX(Scores!$B$6:$H$66,MATCH($B$52,Scores!$B$6:$B$66,0),MATCH(LEFT(AI52,2),Scores!$B$6:$H$6,0)),INDEX(Scores!$B$6:$H$66,MATCH($B$54,Scores!$B$6:$B$66,0),MATCH(LEFT(AI54,2),Scores!$B$6:$H$6,0)),INDEX(Scores!$B$6:$H$66,MATCH($B$55,Scores!$B$6:$B$66,0),MATCH(LEFT(AI55,2),Scores!$B$6:$H$6,0)),INDEX(Scores!$B$6:$H$66,MATCH($B$56,Scores!$B$6:$B$66,0),MATCH(LEFT(AI56,2),Scores!$B$6:$H$6,0)),INDEX(Scores!$B$6:$H$66,MATCH($B$58,Scores!$B$6:$B$66,0),MATCH(LEFT(AI58,2),Scores!$B$6:$H$6,0)),INDEX(Scores!$B$6:$H$66,MATCH($B$59,Scores!$B$6:$B$66,0),MATCH(LEFT(AI59,2),Scores!$B$6:$H$6,0)),INDEX(Scores!$B$6:$H$66,MATCH($B$60,Scores!$B$6:$B$66,0),MATCH(LEFT(AI60,2),Scores!$B$6:$H$6,0)),INDEX(Scores!$B$6:$H$66,MATCH($B$61,Scores!$B$6:$B$66,0),MATCH(LEFT(AI61,2),Scores!$B$6:$H$6,0)),INDEX(Scores!$B$6:$H$66,MATCH($B$62,Scores!$B$6:$B$66,0),MATCH(LEFT(AI62,2),Scores!$B$6:$H$6,0)),INDEX(Scores!$B$6:$H$66,MATCH($B$64,Scores!$B$6:$B$66,0),MATCH(LEFT(AI64,2),Scores!$B$6:$H$6,0)),INDEX(Scores!$B$6:$H$66,MATCH($B$65,Scores!$B$6:$B$66,0),MATCH(LEFT(AI65,2),Scores!$B$6:$H$6,0)),INDEX(Scores!$B$6:$H$66,MATCH($B$66,Scores!$B$6:$B$66,0),MATCH(LEFT(AI66,2),Scores!$B$6:$H$6,0)),INDEX(Scores!$B$6:$H$66,MATCH($B$67,Scores!$B$6:$B$66,0),MATCH(LEFT(AI67,2),Scores!$B$6:$H$6,0)),INDEX(Scores!$B$6:$H$66,MATCH($B$68,Scores!$B$6:$B$66,0),MATCH(LEFT(AI68,2),Scores!$B$6:$H$6,0)),INDEX(Scores!$B$6:$H$66,MATCH($B$69,Scores!$B$6:$B$66,0),MATCH(LEFT(AI69,2),Scores!$B$6:$H$6,0)),INDEX(Scores!$B$6:$H$66,MATCH($B$70,Scores!$B$6:$B$66,0),MATCH(LEFT(AI70,2),Scores!$B$6:$H$6,0)),INDEX(Scores!$B$6:$H$66,MATCH($B$71,Scores!$B$6:$B$66,0),MATCH(LEFT(AI71,2),Scores!$B$6:$H$6,0)),INDEX(Scores!$B$6:$H$66,MATCH($B$73,Scores!$B$6:$B$66,0),MATCH(LEFT(AI73,2),Scores!$B$6:$H$6,0)))</f>
        <v>#N/A</v>
      </c>
      <c r="AJ75" s="77" t="e">
        <f>SUM(INDEX(Scores!$B$6:$H$66,MATCH($B$15,Scores!$B$6:$B$66,0),MATCH(LEFT(AJ15,2),Scores!$B$6:$H$6,0)),INDEX(Scores!$B$6:$H$66,MATCH($B$18,Scores!$B$6:$B$66,0),MATCH(LEFT(AJ18,2),Scores!$B$6:$H$6,0)),INDEX(Scores!$B$6:$H$66,MATCH($B$19,Scores!$B$6:$B$66,0),MATCH(LEFT(AJ19,2),Scores!$B$6:$H$6,0)),INDEX(Scores!$B$6:$H$66,MATCH($B$20,Scores!$B$6:$B$66,0),MATCH(LEFT(AJ20,2),Scores!$B$6:$H$6,0)),INDEX(Scores!$B$6:$H$66,MATCH($B$21,Scores!$B$6:$B$66,0),MATCH(LEFT(AJ21,2),Scores!$B$6:$H$6,0)),INDEX(Scores!$B$6:$H$66,MATCH($B$22,Scores!$B$6:$B$66,0),MATCH(LEFT(AJ22,2),Scores!$B$6:$H$6,0)),INDEX(Scores!$B$6:$H$66,MATCH($B$23,Scores!$B$6:$B$66,0),MATCH(LEFT(AJ23,2),Scores!$B$6:$H$6,0)),INDEX(Scores!$B$6:$H$66,MATCH($B$24,Scores!$B$6:$B$66,0),MATCH(LEFT(AJ24,2),Scores!$B$6:$H$6,0)),INDEX(Scores!$B$6:$H$66,MATCH($B$25,Scores!$B$6:$B$66,0),MATCH(LEFT(AJ25,2),Scores!$B$6:$H$6,0)),INDEX(Scores!$B$6:$H$66,MATCH($B$26,Scores!$B$6:$B$66,0),MATCH(LEFT(AJ26,2),Scores!$B$6:$H$6,0)),INDEX(Scores!$B$6:$H$66,MATCH($B$27,Scores!$B$6:$B$66,0),MATCH(LEFT(AJ27,2),Scores!$B$6:$H$6,0)),INDEX(Scores!$B$6:$H$66,MATCH($B$28,Scores!$B$6:$B$66,0),MATCH(LEFT(AJ28,2),Scores!$B$6:$H$6,0)),INDEX(Scores!$B$6:$H$66,MATCH($B$29,Scores!$B$6:$B$66,0),MATCH(LEFT(AJ29,2),Scores!$B$6:$H$6,0)),INDEX(Scores!$B$6:$H$66,MATCH($B$30,Scores!$B$6:$B$66,0),MATCH(LEFT(AJ30,2),Scores!$B$6:$H$6,0)),INDEX(Scores!$B$6:$H$66,MATCH($B$31,Scores!$B$6:$B$66,0),MATCH(LEFT(AJ31,2),Scores!$B$6:$H$6,0)),INDEX(Scores!$B$6:$H$66,MATCH($B$32,Scores!$B$6:$B$66,0),MATCH(LEFT(AJ32,2),Scores!$B$6:$H$6,0)),INDEX(Scores!$B$6:$H$66,MATCH($B$33,Scores!$B$6:$B$66,0),MATCH(LEFT(AJ33,2),Scores!$B$6:$H$6,0)),INDEX(Scores!$B$6:$H$66,MATCH($B$34,Scores!$B$6:$B$66,0),MATCH(LEFT(AJ34,2),Scores!$B$6:$H$6,0)),INDEX(Scores!$B$6:$H$66,MATCH($B$35,Scores!$B$6:$B$66,0),MATCH(LEFT(AJ35,2),Scores!$B$6:$H$6,0)),INDEX(Scores!$B$6:$H$66,MATCH($B$37,Scores!$B$6:$B$66,0),MATCH(LEFT(AJ37,2),Scores!$B$6:$H$6,0)),INDEX(Scores!$B$6:$H$66,MATCH($B$38,Scores!$B$6:$B$66,0),MATCH(LEFT(AJ38,2),Scores!$B$6:$H$6,0)),INDEX(Scores!$B$6:$H$66,MATCH($B$39,Scores!$B$6:$B$66,0),MATCH(LEFT(AJ39,2),Scores!$B$6:$H$6,0)),INDEX(Scores!$B$6:$H$66,MATCH($B$40,Scores!$B$6:$B$66,0),MATCH(LEFT(AJ40,2),Scores!$B$6:$H$6,0)),INDEX(Scores!$B$6:$H$66,MATCH($B$41,Scores!$B$6:$B$66,0),MATCH(LEFT(AJ41,2),Scores!$B$6:$H$6,0)),INDEX(Scores!$B$6:$H$66,MATCH($B$42,Scores!$B$6:$B$66,0),MATCH(LEFT(AJ42,2),Scores!$B$6:$H$6,0)),INDEX(Scores!$B$6:$H$66,MATCH($B$43,Scores!$B$6:$B$66,0),MATCH(LEFT(AJ43,2),Scores!$B$6:$H$6,0)),INDEX(Scores!$B$6:$H$66,MATCH($B$44,Scores!$B$6:$B$66,0),MATCH(LEFT(AJ44,2),Scores!$B$6:$H$6,0)),INDEX(Scores!$B$6:$H$66,MATCH($B$46,Scores!$B$6:$B$66,0),MATCH(LEFT(AJ46,2),Scores!$B$6:$H$6,0)),INDEX(Scores!$B$6:$H$66,MATCH($B$47,Scores!$B$6:$B$66,0),MATCH(LEFT(AJ47,2),Scores!$B$6:$H$6,0)),INDEX(Scores!$B$6:$H$66,MATCH($B$48,Scores!$B$6:$B$66,0),MATCH(LEFT(AJ48,2),Scores!$B$6:$H$6,0)),INDEX(Scores!$B$6:$H$66,MATCH($B$49,Scores!$B$6:$B$66,0),MATCH(LEFT(AJ49,2),Scores!$B$6:$H$6,0)),INDEX(Scores!$B$6:$H$66,MATCH($B$50,Scores!$B$6:$B$66,0),MATCH(LEFT(AJ50,2),Scores!$B$6:$H$6,0)),INDEX(Scores!$B$6:$H$66,MATCH($B$51,Scores!$B$6:$B$66,0),MATCH(LEFT(AJ51,2),Scores!$B$6:$H$6,0)),INDEX(Scores!$B$6:$H$66,MATCH($B$52,Scores!$B$6:$B$66,0),MATCH(LEFT(AJ52,2),Scores!$B$6:$H$6,0)),INDEX(Scores!$B$6:$H$66,MATCH($B$54,Scores!$B$6:$B$66,0),MATCH(LEFT(AJ54,2),Scores!$B$6:$H$6,0)),INDEX(Scores!$B$6:$H$66,MATCH($B$55,Scores!$B$6:$B$66,0),MATCH(LEFT(AJ55,2),Scores!$B$6:$H$6,0)),INDEX(Scores!$B$6:$H$66,MATCH($B$56,Scores!$B$6:$B$66,0),MATCH(LEFT(AJ56,2),Scores!$B$6:$H$6,0)),INDEX(Scores!$B$6:$H$66,MATCH($B$58,Scores!$B$6:$B$66,0),MATCH(LEFT(AJ58,2),Scores!$B$6:$H$6,0)),INDEX(Scores!$B$6:$H$66,MATCH($B$59,Scores!$B$6:$B$66,0),MATCH(LEFT(AJ59,2),Scores!$B$6:$H$6,0)),INDEX(Scores!$B$6:$H$66,MATCH($B$60,Scores!$B$6:$B$66,0),MATCH(LEFT(AJ60,2),Scores!$B$6:$H$6,0)),INDEX(Scores!$B$6:$H$66,MATCH($B$61,Scores!$B$6:$B$66,0),MATCH(LEFT(AJ61,2),Scores!$B$6:$H$6,0)),INDEX(Scores!$B$6:$H$66,MATCH($B$62,Scores!$B$6:$B$66,0),MATCH(LEFT(AJ62,2),Scores!$B$6:$H$6,0)),INDEX(Scores!$B$6:$H$66,MATCH($B$64,Scores!$B$6:$B$66,0),MATCH(LEFT(AJ64,2),Scores!$B$6:$H$6,0)),INDEX(Scores!$B$6:$H$66,MATCH($B$65,Scores!$B$6:$B$66,0),MATCH(LEFT(AJ65,2),Scores!$B$6:$H$6,0)),INDEX(Scores!$B$6:$H$66,MATCH($B$66,Scores!$B$6:$B$66,0),MATCH(LEFT(AJ66,2),Scores!$B$6:$H$6,0)),INDEX(Scores!$B$6:$H$66,MATCH($B$67,Scores!$B$6:$B$66,0),MATCH(LEFT(AJ67,2),Scores!$B$6:$H$6,0)),INDEX(Scores!$B$6:$H$66,MATCH($B$68,Scores!$B$6:$B$66,0),MATCH(LEFT(AJ68,2),Scores!$B$6:$H$6,0)),INDEX(Scores!$B$6:$H$66,MATCH($B$69,Scores!$B$6:$B$66,0),MATCH(LEFT(AJ69,2),Scores!$B$6:$H$6,0)),INDEX(Scores!$B$6:$H$66,MATCH($B$70,Scores!$B$6:$B$66,0),MATCH(LEFT(AJ70,2),Scores!$B$6:$H$6,0)),INDEX(Scores!$B$6:$H$66,MATCH($B$71,Scores!$B$6:$B$66,0),MATCH(LEFT(AJ71,2),Scores!$B$6:$H$6,0)),INDEX(Scores!$B$6:$H$66,MATCH($B$73,Scores!$B$6:$B$66,0),MATCH(LEFT(AJ73,2),Scores!$B$6:$H$6,0)))</f>
        <v>#N/A</v>
      </c>
      <c r="AK75" s="77" t="e">
        <f>SUM(INDEX(Scores!$B$6:$H$66,MATCH($B$15,Scores!$B$6:$B$66,0),MATCH(LEFT(AK15,2),Scores!$B$6:$H$6,0)),INDEX(Scores!$B$6:$H$66,MATCH($B$18,Scores!$B$6:$B$66,0),MATCH(LEFT(AK18,2),Scores!$B$6:$H$6,0)),INDEX(Scores!$B$6:$H$66,MATCH($B$19,Scores!$B$6:$B$66,0),MATCH(LEFT(AK19,2),Scores!$B$6:$H$6,0)),INDEX(Scores!$B$6:$H$66,MATCH($B$20,Scores!$B$6:$B$66,0),MATCH(LEFT(AK20,2),Scores!$B$6:$H$6,0)),INDEX(Scores!$B$6:$H$66,MATCH($B$21,Scores!$B$6:$B$66,0),MATCH(LEFT(AK21,2),Scores!$B$6:$H$6,0)),INDEX(Scores!$B$6:$H$66,MATCH($B$22,Scores!$B$6:$B$66,0),MATCH(LEFT(AK22,2),Scores!$B$6:$H$6,0)),INDEX(Scores!$B$6:$H$66,MATCH($B$23,Scores!$B$6:$B$66,0),MATCH(LEFT(AK23,2),Scores!$B$6:$H$6,0)),INDEX(Scores!$B$6:$H$66,MATCH($B$24,Scores!$B$6:$B$66,0),MATCH(LEFT(AK24,2),Scores!$B$6:$H$6,0)),INDEX(Scores!$B$6:$H$66,MATCH($B$25,Scores!$B$6:$B$66,0),MATCH(LEFT(AK25,2),Scores!$B$6:$H$6,0)),INDEX(Scores!$B$6:$H$66,MATCH($B$26,Scores!$B$6:$B$66,0),MATCH(LEFT(AK26,2),Scores!$B$6:$H$6,0)),INDEX(Scores!$B$6:$H$66,MATCH($B$27,Scores!$B$6:$B$66,0),MATCH(LEFT(AK27,2),Scores!$B$6:$H$6,0)),INDEX(Scores!$B$6:$H$66,MATCH($B$28,Scores!$B$6:$B$66,0),MATCH(LEFT(AK28,2),Scores!$B$6:$H$6,0)),INDEX(Scores!$B$6:$H$66,MATCH($B$29,Scores!$B$6:$B$66,0),MATCH(LEFT(AK29,2),Scores!$B$6:$H$6,0)),INDEX(Scores!$B$6:$H$66,MATCH($B$30,Scores!$B$6:$B$66,0),MATCH(LEFT(AK30,2),Scores!$B$6:$H$6,0)),INDEX(Scores!$B$6:$H$66,MATCH($B$31,Scores!$B$6:$B$66,0),MATCH(LEFT(AK31,2),Scores!$B$6:$H$6,0)),INDEX(Scores!$B$6:$H$66,MATCH($B$32,Scores!$B$6:$B$66,0),MATCH(LEFT(AK32,2),Scores!$B$6:$H$6,0)),INDEX(Scores!$B$6:$H$66,MATCH($B$33,Scores!$B$6:$B$66,0),MATCH(LEFT(AK33,2),Scores!$B$6:$H$6,0)),INDEX(Scores!$B$6:$H$66,MATCH($B$34,Scores!$B$6:$B$66,0),MATCH(LEFT(AK34,2),Scores!$B$6:$H$6,0)),INDEX(Scores!$B$6:$H$66,MATCH($B$35,Scores!$B$6:$B$66,0),MATCH(LEFT(AK35,2),Scores!$B$6:$H$6,0)),INDEX(Scores!$B$6:$H$66,MATCH($B$37,Scores!$B$6:$B$66,0),MATCH(LEFT(AK37,2),Scores!$B$6:$H$6,0)),INDEX(Scores!$B$6:$H$66,MATCH($B$38,Scores!$B$6:$B$66,0),MATCH(LEFT(AK38,2),Scores!$B$6:$H$6,0)),INDEX(Scores!$B$6:$H$66,MATCH($B$39,Scores!$B$6:$B$66,0),MATCH(LEFT(AK39,2),Scores!$B$6:$H$6,0)),INDEX(Scores!$B$6:$H$66,MATCH($B$40,Scores!$B$6:$B$66,0),MATCH(LEFT(AK40,2),Scores!$B$6:$H$6,0)),INDEX(Scores!$B$6:$H$66,MATCH($B$41,Scores!$B$6:$B$66,0),MATCH(LEFT(AK41,2),Scores!$B$6:$H$6,0)),INDEX(Scores!$B$6:$H$66,MATCH($B$42,Scores!$B$6:$B$66,0),MATCH(LEFT(AK42,2),Scores!$B$6:$H$6,0)),INDEX(Scores!$B$6:$H$66,MATCH($B$43,Scores!$B$6:$B$66,0),MATCH(LEFT(AK43,2),Scores!$B$6:$H$6,0)),INDEX(Scores!$B$6:$H$66,MATCH($B$44,Scores!$B$6:$B$66,0),MATCH(LEFT(AK44,2),Scores!$B$6:$H$6,0)),INDEX(Scores!$B$6:$H$66,MATCH($B$46,Scores!$B$6:$B$66,0),MATCH(LEFT(AK46,2),Scores!$B$6:$H$6,0)),INDEX(Scores!$B$6:$H$66,MATCH($B$47,Scores!$B$6:$B$66,0),MATCH(LEFT(AK47,2),Scores!$B$6:$H$6,0)),INDEX(Scores!$B$6:$H$66,MATCH($B$48,Scores!$B$6:$B$66,0),MATCH(LEFT(AK48,2),Scores!$B$6:$H$6,0)),INDEX(Scores!$B$6:$H$66,MATCH($B$49,Scores!$B$6:$B$66,0),MATCH(LEFT(AK49,2),Scores!$B$6:$H$6,0)),INDEX(Scores!$B$6:$H$66,MATCH($B$50,Scores!$B$6:$B$66,0),MATCH(LEFT(AK50,2),Scores!$B$6:$H$6,0)),INDEX(Scores!$B$6:$H$66,MATCH($B$51,Scores!$B$6:$B$66,0),MATCH(LEFT(AK51,2),Scores!$B$6:$H$6,0)),INDEX(Scores!$B$6:$H$66,MATCH($B$52,Scores!$B$6:$B$66,0),MATCH(LEFT(AK52,2),Scores!$B$6:$H$6,0)),INDEX(Scores!$B$6:$H$66,MATCH($B$54,Scores!$B$6:$B$66,0),MATCH(LEFT(AK54,2),Scores!$B$6:$H$6,0)),INDEX(Scores!$B$6:$H$66,MATCH($B$55,Scores!$B$6:$B$66,0),MATCH(LEFT(AK55,2),Scores!$B$6:$H$6,0)),INDEX(Scores!$B$6:$H$66,MATCH($B$56,Scores!$B$6:$B$66,0),MATCH(LEFT(AK56,2),Scores!$B$6:$H$6,0)),INDEX(Scores!$B$6:$H$66,MATCH($B$58,Scores!$B$6:$B$66,0),MATCH(LEFT(AK58,2),Scores!$B$6:$H$6,0)),INDEX(Scores!$B$6:$H$66,MATCH($B$59,Scores!$B$6:$B$66,0),MATCH(LEFT(AK59,2),Scores!$B$6:$H$6,0)),INDEX(Scores!$B$6:$H$66,MATCH($B$60,Scores!$B$6:$B$66,0),MATCH(LEFT(AK60,2),Scores!$B$6:$H$6,0)),INDEX(Scores!$B$6:$H$66,MATCH($B$61,Scores!$B$6:$B$66,0),MATCH(LEFT(AK61,2),Scores!$B$6:$H$6,0)),INDEX(Scores!$B$6:$H$66,MATCH($B$62,Scores!$B$6:$B$66,0),MATCH(LEFT(AK62,2),Scores!$B$6:$H$6,0)),INDEX(Scores!$B$6:$H$66,MATCH($B$64,Scores!$B$6:$B$66,0),MATCH(LEFT(AK64,2),Scores!$B$6:$H$6,0)),INDEX(Scores!$B$6:$H$66,MATCH($B$65,Scores!$B$6:$B$66,0),MATCH(LEFT(AK65,2),Scores!$B$6:$H$6,0)),INDEX(Scores!$B$6:$H$66,MATCH($B$66,Scores!$B$6:$B$66,0),MATCH(LEFT(AK66,2),Scores!$B$6:$H$6,0)),INDEX(Scores!$B$6:$H$66,MATCH($B$67,Scores!$B$6:$B$66,0),MATCH(LEFT(AK67,2),Scores!$B$6:$H$6,0)),INDEX(Scores!$B$6:$H$66,MATCH($B$68,Scores!$B$6:$B$66,0),MATCH(LEFT(AK68,2),Scores!$B$6:$H$6,0)),INDEX(Scores!$B$6:$H$66,MATCH($B$69,Scores!$B$6:$B$66,0),MATCH(LEFT(AK69,2),Scores!$B$6:$H$6,0)),INDEX(Scores!$B$6:$H$66,MATCH($B$70,Scores!$B$6:$B$66,0),MATCH(LEFT(AK70,2),Scores!$B$6:$H$6,0)),INDEX(Scores!$B$6:$H$66,MATCH($B$71,Scores!$B$6:$B$66,0),MATCH(LEFT(AK71,2),Scores!$B$6:$H$6,0)),INDEX(Scores!$B$6:$H$66,MATCH($B$73,Scores!$B$6:$B$66,0),MATCH(LEFT(AK73,2),Scores!$B$6:$H$6,0)))</f>
        <v>#N/A</v>
      </c>
      <c r="AL75" s="77" t="e">
        <f>SUM(INDEX(Scores!$B$6:$H$66,MATCH($B$15,Scores!$B$6:$B$66,0),MATCH(LEFT(AL15,2),Scores!$B$6:$H$6,0)),INDEX(Scores!$B$6:$H$66,MATCH($B$18,Scores!$B$6:$B$66,0),MATCH(LEFT(AL18,2),Scores!$B$6:$H$6,0)),INDEX(Scores!$B$6:$H$66,MATCH($B$19,Scores!$B$6:$B$66,0),MATCH(LEFT(AL19,2),Scores!$B$6:$H$6,0)),INDEX(Scores!$B$6:$H$66,MATCH($B$20,Scores!$B$6:$B$66,0),MATCH(LEFT(AL20,2),Scores!$B$6:$H$6,0)),INDEX(Scores!$B$6:$H$66,MATCH($B$21,Scores!$B$6:$B$66,0),MATCH(LEFT(AL21,2),Scores!$B$6:$H$6,0)),INDEX(Scores!$B$6:$H$66,MATCH($B$22,Scores!$B$6:$B$66,0),MATCH(LEFT(AL22,2),Scores!$B$6:$H$6,0)),INDEX(Scores!$B$6:$H$66,MATCH($B$23,Scores!$B$6:$B$66,0),MATCH(LEFT(AL23,2),Scores!$B$6:$H$6,0)),INDEX(Scores!$B$6:$H$66,MATCH($B$24,Scores!$B$6:$B$66,0),MATCH(LEFT(AL24,2),Scores!$B$6:$H$6,0)),INDEX(Scores!$B$6:$H$66,MATCH($B$25,Scores!$B$6:$B$66,0),MATCH(LEFT(AL25,2),Scores!$B$6:$H$6,0)),INDEX(Scores!$B$6:$H$66,MATCH($B$26,Scores!$B$6:$B$66,0),MATCH(LEFT(AL26,2),Scores!$B$6:$H$6,0)),INDEX(Scores!$B$6:$H$66,MATCH($B$27,Scores!$B$6:$B$66,0),MATCH(LEFT(AL27,2),Scores!$B$6:$H$6,0)),INDEX(Scores!$B$6:$H$66,MATCH($B$28,Scores!$B$6:$B$66,0),MATCH(LEFT(AL28,2),Scores!$B$6:$H$6,0)),INDEX(Scores!$B$6:$H$66,MATCH($B$29,Scores!$B$6:$B$66,0),MATCH(LEFT(AL29,2),Scores!$B$6:$H$6,0)),INDEX(Scores!$B$6:$H$66,MATCH($B$30,Scores!$B$6:$B$66,0),MATCH(LEFT(AL30,2),Scores!$B$6:$H$6,0)),INDEX(Scores!$B$6:$H$66,MATCH($B$31,Scores!$B$6:$B$66,0),MATCH(LEFT(AL31,2),Scores!$B$6:$H$6,0)),INDEX(Scores!$B$6:$H$66,MATCH($B$32,Scores!$B$6:$B$66,0),MATCH(LEFT(AL32,2),Scores!$B$6:$H$6,0)),INDEX(Scores!$B$6:$H$66,MATCH($B$33,Scores!$B$6:$B$66,0),MATCH(LEFT(AL33,2),Scores!$B$6:$H$6,0)),INDEX(Scores!$B$6:$H$66,MATCH($B$34,Scores!$B$6:$B$66,0),MATCH(LEFT(AL34,2),Scores!$B$6:$H$6,0)),INDEX(Scores!$B$6:$H$66,MATCH($B$35,Scores!$B$6:$B$66,0),MATCH(LEFT(AL35,2),Scores!$B$6:$H$6,0)),INDEX(Scores!$B$6:$H$66,MATCH($B$37,Scores!$B$6:$B$66,0),MATCH(LEFT(AL37,2),Scores!$B$6:$H$6,0)),INDEX(Scores!$B$6:$H$66,MATCH($B$38,Scores!$B$6:$B$66,0),MATCH(LEFT(AL38,2),Scores!$B$6:$H$6,0)),INDEX(Scores!$B$6:$H$66,MATCH($B$39,Scores!$B$6:$B$66,0),MATCH(LEFT(AL39,2),Scores!$B$6:$H$6,0)),INDEX(Scores!$B$6:$H$66,MATCH($B$40,Scores!$B$6:$B$66,0),MATCH(LEFT(AL40,2),Scores!$B$6:$H$6,0)),INDEX(Scores!$B$6:$H$66,MATCH($B$41,Scores!$B$6:$B$66,0),MATCH(LEFT(AL41,2),Scores!$B$6:$H$6,0)),INDEX(Scores!$B$6:$H$66,MATCH($B$42,Scores!$B$6:$B$66,0),MATCH(LEFT(AL42,2),Scores!$B$6:$H$6,0)),INDEX(Scores!$B$6:$H$66,MATCH($B$43,Scores!$B$6:$B$66,0),MATCH(LEFT(AL43,2),Scores!$B$6:$H$6,0)),INDEX(Scores!$B$6:$H$66,MATCH($B$44,Scores!$B$6:$B$66,0),MATCH(LEFT(AL44,2),Scores!$B$6:$H$6,0)),INDEX(Scores!$B$6:$H$66,MATCH($B$46,Scores!$B$6:$B$66,0),MATCH(LEFT(AL46,2),Scores!$B$6:$H$6,0)),INDEX(Scores!$B$6:$H$66,MATCH($B$47,Scores!$B$6:$B$66,0),MATCH(LEFT(AL47,2),Scores!$B$6:$H$6,0)),INDEX(Scores!$B$6:$H$66,MATCH($B$48,Scores!$B$6:$B$66,0),MATCH(LEFT(AL48,2),Scores!$B$6:$H$6,0)),INDEX(Scores!$B$6:$H$66,MATCH($B$49,Scores!$B$6:$B$66,0),MATCH(LEFT(AL49,2),Scores!$B$6:$H$6,0)),INDEX(Scores!$B$6:$H$66,MATCH($B$50,Scores!$B$6:$B$66,0),MATCH(LEFT(AL50,2),Scores!$B$6:$H$6,0)),INDEX(Scores!$B$6:$H$66,MATCH($B$51,Scores!$B$6:$B$66,0),MATCH(LEFT(AL51,2),Scores!$B$6:$H$6,0)),INDEX(Scores!$B$6:$H$66,MATCH($B$52,Scores!$B$6:$B$66,0),MATCH(LEFT(AL52,2),Scores!$B$6:$H$6,0)),INDEX(Scores!$B$6:$H$66,MATCH($B$54,Scores!$B$6:$B$66,0),MATCH(LEFT(AL54,2),Scores!$B$6:$H$6,0)),INDEX(Scores!$B$6:$H$66,MATCH($B$55,Scores!$B$6:$B$66,0),MATCH(LEFT(AL55,2),Scores!$B$6:$H$6,0)),INDEX(Scores!$B$6:$H$66,MATCH($B$56,Scores!$B$6:$B$66,0),MATCH(LEFT(AL56,2),Scores!$B$6:$H$6,0)),INDEX(Scores!$B$6:$H$66,MATCH($B$58,Scores!$B$6:$B$66,0),MATCH(LEFT(AL58,2),Scores!$B$6:$H$6,0)),INDEX(Scores!$B$6:$H$66,MATCH($B$59,Scores!$B$6:$B$66,0),MATCH(LEFT(AL59,2),Scores!$B$6:$H$6,0)),INDEX(Scores!$B$6:$H$66,MATCH($B$60,Scores!$B$6:$B$66,0),MATCH(LEFT(AL60,2),Scores!$B$6:$H$6,0)),INDEX(Scores!$B$6:$H$66,MATCH($B$61,Scores!$B$6:$B$66,0),MATCH(LEFT(AL61,2),Scores!$B$6:$H$6,0)),INDEX(Scores!$B$6:$H$66,MATCH($B$62,Scores!$B$6:$B$66,0),MATCH(LEFT(AL62,2),Scores!$B$6:$H$6,0)),INDEX(Scores!$B$6:$H$66,MATCH($B$64,Scores!$B$6:$B$66,0),MATCH(LEFT(AL64,2),Scores!$B$6:$H$6,0)),INDEX(Scores!$B$6:$H$66,MATCH($B$65,Scores!$B$6:$B$66,0),MATCH(LEFT(AL65,2),Scores!$B$6:$H$6,0)),INDEX(Scores!$B$6:$H$66,MATCH($B$66,Scores!$B$6:$B$66,0),MATCH(LEFT(AL66,2),Scores!$B$6:$H$6,0)),INDEX(Scores!$B$6:$H$66,MATCH($B$67,Scores!$B$6:$B$66,0),MATCH(LEFT(AL67,2),Scores!$B$6:$H$6,0)),INDEX(Scores!$B$6:$H$66,MATCH($B$68,Scores!$B$6:$B$66,0),MATCH(LEFT(AL68,2),Scores!$B$6:$H$6,0)),INDEX(Scores!$B$6:$H$66,MATCH($B$69,Scores!$B$6:$B$66,0),MATCH(LEFT(AL69,2),Scores!$B$6:$H$6,0)),INDEX(Scores!$B$6:$H$66,MATCH($B$70,Scores!$B$6:$B$66,0),MATCH(LEFT(AL70,2),Scores!$B$6:$H$6,0)),INDEX(Scores!$B$6:$H$66,MATCH($B$71,Scores!$B$6:$B$66,0),MATCH(LEFT(AL71,2),Scores!$B$6:$H$6,0)),INDEX(Scores!$B$6:$H$66,MATCH($B$73,Scores!$B$6:$B$66,0),MATCH(LEFT(AL73,2),Scores!$B$6:$H$6,0)))</f>
        <v>#N/A</v>
      </c>
      <c r="AM75" s="77" t="e">
        <f>SUM(INDEX(Scores!$B$6:$H$66,MATCH($B$15,Scores!$B$6:$B$66,0),MATCH(LEFT(AM15,2),Scores!$B$6:$H$6,0)),INDEX(Scores!$B$6:$H$66,MATCH($B$18,Scores!$B$6:$B$66,0),MATCH(LEFT(AM18,2),Scores!$B$6:$H$6,0)),INDEX(Scores!$B$6:$H$66,MATCH($B$19,Scores!$B$6:$B$66,0),MATCH(LEFT(AM19,2),Scores!$B$6:$H$6,0)),INDEX(Scores!$B$6:$H$66,MATCH($B$20,Scores!$B$6:$B$66,0),MATCH(LEFT(AM20,2),Scores!$B$6:$H$6,0)),INDEX(Scores!$B$6:$H$66,MATCH($B$21,Scores!$B$6:$B$66,0),MATCH(LEFT(AM21,2),Scores!$B$6:$H$6,0)),INDEX(Scores!$B$6:$H$66,MATCH($B$22,Scores!$B$6:$B$66,0),MATCH(LEFT(AM22,2),Scores!$B$6:$H$6,0)),INDEX(Scores!$B$6:$H$66,MATCH($B$23,Scores!$B$6:$B$66,0),MATCH(LEFT(AM23,2),Scores!$B$6:$H$6,0)),INDEX(Scores!$B$6:$H$66,MATCH($B$24,Scores!$B$6:$B$66,0),MATCH(LEFT(AM24,2),Scores!$B$6:$H$6,0)),INDEX(Scores!$B$6:$H$66,MATCH($B$25,Scores!$B$6:$B$66,0),MATCH(LEFT(AM25,2),Scores!$B$6:$H$6,0)),INDEX(Scores!$B$6:$H$66,MATCH($B$26,Scores!$B$6:$B$66,0),MATCH(LEFT(AM26,2),Scores!$B$6:$H$6,0)),INDEX(Scores!$B$6:$H$66,MATCH($B$27,Scores!$B$6:$B$66,0),MATCH(LEFT(AM27,2),Scores!$B$6:$H$6,0)),INDEX(Scores!$B$6:$H$66,MATCH($B$28,Scores!$B$6:$B$66,0),MATCH(LEFT(AM28,2),Scores!$B$6:$H$6,0)),INDEX(Scores!$B$6:$H$66,MATCH($B$29,Scores!$B$6:$B$66,0),MATCH(LEFT(AM29,2),Scores!$B$6:$H$6,0)),INDEX(Scores!$B$6:$H$66,MATCH($B$30,Scores!$B$6:$B$66,0),MATCH(LEFT(AM30,2),Scores!$B$6:$H$6,0)),INDEX(Scores!$B$6:$H$66,MATCH($B$31,Scores!$B$6:$B$66,0),MATCH(LEFT(AM31,2),Scores!$B$6:$H$6,0)),INDEX(Scores!$B$6:$H$66,MATCH($B$32,Scores!$B$6:$B$66,0),MATCH(LEFT(AM32,2),Scores!$B$6:$H$6,0)),INDEX(Scores!$B$6:$H$66,MATCH($B$33,Scores!$B$6:$B$66,0),MATCH(LEFT(AM33,2),Scores!$B$6:$H$6,0)),INDEX(Scores!$B$6:$H$66,MATCH($B$34,Scores!$B$6:$B$66,0),MATCH(LEFT(AM34,2),Scores!$B$6:$H$6,0)),INDEX(Scores!$B$6:$H$66,MATCH($B$35,Scores!$B$6:$B$66,0),MATCH(LEFT(AM35,2),Scores!$B$6:$H$6,0)),INDEX(Scores!$B$6:$H$66,MATCH($B$37,Scores!$B$6:$B$66,0),MATCH(LEFT(AM37,2),Scores!$B$6:$H$6,0)),INDEX(Scores!$B$6:$H$66,MATCH($B$38,Scores!$B$6:$B$66,0),MATCH(LEFT(AM38,2),Scores!$B$6:$H$6,0)),INDEX(Scores!$B$6:$H$66,MATCH($B$39,Scores!$B$6:$B$66,0),MATCH(LEFT(AM39,2),Scores!$B$6:$H$6,0)),INDEX(Scores!$B$6:$H$66,MATCH($B$40,Scores!$B$6:$B$66,0),MATCH(LEFT(AM40,2),Scores!$B$6:$H$6,0)),INDEX(Scores!$B$6:$H$66,MATCH($B$41,Scores!$B$6:$B$66,0),MATCH(LEFT(AM41,2),Scores!$B$6:$H$6,0)),INDEX(Scores!$B$6:$H$66,MATCH($B$42,Scores!$B$6:$B$66,0),MATCH(LEFT(AM42,2),Scores!$B$6:$H$6,0)),INDEX(Scores!$B$6:$H$66,MATCH($B$43,Scores!$B$6:$B$66,0),MATCH(LEFT(AM43,2),Scores!$B$6:$H$6,0)),INDEX(Scores!$B$6:$H$66,MATCH($B$44,Scores!$B$6:$B$66,0),MATCH(LEFT(AM44,2),Scores!$B$6:$H$6,0)),INDEX(Scores!$B$6:$H$66,MATCH($B$46,Scores!$B$6:$B$66,0),MATCH(LEFT(AM46,2),Scores!$B$6:$H$6,0)),INDEX(Scores!$B$6:$H$66,MATCH($B$47,Scores!$B$6:$B$66,0),MATCH(LEFT(AM47,2),Scores!$B$6:$H$6,0)),INDEX(Scores!$B$6:$H$66,MATCH($B$48,Scores!$B$6:$B$66,0),MATCH(LEFT(AM48,2),Scores!$B$6:$H$6,0)),INDEX(Scores!$B$6:$H$66,MATCH($B$49,Scores!$B$6:$B$66,0),MATCH(LEFT(AM49,2),Scores!$B$6:$H$6,0)),INDEX(Scores!$B$6:$H$66,MATCH($B$50,Scores!$B$6:$B$66,0),MATCH(LEFT(AM50,2),Scores!$B$6:$H$6,0)),INDEX(Scores!$B$6:$H$66,MATCH($B$51,Scores!$B$6:$B$66,0),MATCH(LEFT(AM51,2),Scores!$B$6:$H$6,0)),INDEX(Scores!$B$6:$H$66,MATCH($B$52,Scores!$B$6:$B$66,0),MATCH(LEFT(AM52,2),Scores!$B$6:$H$6,0)),INDEX(Scores!$B$6:$H$66,MATCH($B$54,Scores!$B$6:$B$66,0),MATCH(LEFT(AM54,2),Scores!$B$6:$H$6,0)),INDEX(Scores!$B$6:$H$66,MATCH($B$55,Scores!$B$6:$B$66,0),MATCH(LEFT(AM55,2),Scores!$B$6:$H$6,0)),INDEX(Scores!$B$6:$H$66,MATCH($B$56,Scores!$B$6:$B$66,0),MATCH(LEFT(AM56,2),Scores!$B$6:$H$6,0)),INDEX(Scores!$B$6:$H$66,MATCH($B$58,Scores!$B$6:$B$66,0),MATCH(LEFT(AM58,2),Scores!$B$6:$H$6,0)),INDEX(Scores!$B$6:$H$66,MATCH($B$59,Scores!$B$6:$B$66,0),MATCH(LEFT(AM59,2),Scores!$B$6:$H$6,0)),INDEX(Scores!$B$6:$H$66,MATCH($B$60,Scores!$B$6:$B$66,0),MATCH(LEFT(AM60,2),Scores!$B$6:$H$6,0)),INDEX(Scores!$B$6:$H$66,MATCH($B$61,Scores!$B$6:$B$66,0),MATCH(LEFT(AM61,2),Scores!$B$6:$H$6,0)),INDEX(Scores!$B$6:$H$66,MATCH($B$62,Scores!$B$6:$B$66,0),MATCH(LEFT(AM62,2),Scores!$B$6:$H$6,0)),INDEX(Scores!$B$6:$H$66,MATCH($B$64,Scores!$B$6:$B$66,0),MATCH(LEFT(AM64,2),Scores!$B$6:$H$6,0)),INDEX(Scores!$B$6:$H$66,MATCH($B$65,Scores!$B$6:$B$66,0),MATCH(LEFT(AM65,2),Scores!$B$6:$H$6,0)),INDEX(Scores!$B$6:$H$66,MATCH($B$66,Scores!$B$6:$B$66,0),MATCH(LEFT(AM66,2),Scores!$B$6:$H$6,0)),INDEX(Scores!$B$6:$H$66,MATCH($B$67,Scores!$B$6:$B$66,0),MATCH(LEFT(AM67,2),Scores!$B$6:$H$6,0)),INDEX(Scores!$B$6:$H$66,MATCH($B$68,Scores!$B$6:$B$66,0),MATCH(LEFT(AM68,2),Scores!$B$6:$H$6,0)),INDEX(Scores!$B$6:$H$66,MATCH($B$69,Scores!$B$6:$B$66,0),MATCH(LEFT(AM69,2),Scores!$B$6:$H$6,0)),INDEX(Scores!$B$6:$H$66,MATCH($B$70,Scores!$B$6:$B$66,0),MATCH(LEFT(AM70,2),Scores!$B$6:$H$6,0)),INDEX(Scores!$B$6:$H$66,MATCH($B$71,Scores!$B$6:$B$66,0),MATCH(LEFT(AM71,2),Scores!$B$6:$H$6,0)),INDEX(Scores!$B$6:$H$66,MATCH($B$73,Scores!$B$6:$B$66,0),MATCH(LEFT(AM73,2),Scores!$B$6:$H$6,0)))</f>
        <v>#N/A</v>
      </c>
      <c r="AN75" s="77" t="e">
        <f>SUM(INDEX(Scores!$B$6:$H$66,MATCH($B$15,Scores!$B$6:$B$66,0),MATCH(LEFT(AN15,2),Scores!$B$6:$H$6,0)),INDEX(Scores!$B$6:$H$66,MATCH($B$18,Scores!$B$6:$B$66,0),MATCH(LEFT(AN18,2),Scores!$B$6:$H$6,0)),INDEX(Scores!$B$6:$H$66,MATCH($B$19,Scores!$B$6:$B$66,0),MATCH(LEFT(AN19,2),Scores!$B$6:$H$6,0)),INDEX(Scores!$B$6:$H$66,MATCH($B$20,Scores!$B$6:$B$66,0),MATCH(LEFT(AN20,2),Scores!$B$6:$H$6,0)),INDEX(Scores!$B$6:$H$66,MATCH($B$21,Scores!$B$6:$B$66,0),MATCH(LEFT(AN21,2),Scores!$B$6:$H$6,0)),INDEX(Scores!$B$6:$H$66,MATCH($B$22,Scores!$B$6:$B$66,0),MATCH(LEFT(AN22,2),Scores!$B$6:$H$6,0)),INDEX(Scores!$B$6:$H$66,MATCH($B$23,Scores!$B$6:$B$66,0),MATCH(LEFT(AN23,2),Scores!$B$6:$H$6,0)),INDEX(Scores!$B$6:$H$66,MATCH($B$24,Scores!$B$6:$B$66,0),MATCH(LEFT(AN24,2),Scores!$B$6:$H$6,0)),INDEX(Scores!$B$6:$H$66,MATCH($B$25,Scores!$B$6:$B$66,0),MATCH(LEFT(AN25,2),Scores!$B$6:$H$6,0)),INDEX(Scores!$B$6:$H$66,MATCH($B$26,Scores!$B$6:$B$66,0),MATCH(LEFT(AN26,2),Scores!$B$6:$H$6,0)),INDEX(Scores!$B$6:$H$66,MATCH($B$27,Scores!$B$6:$B$66,0),MATCH(LEFT(AN27,2),Scores!$B$6:$H$6,0)),INDEX(Scores!$B$6:$H$66,MATCH($B$28,Scores!$B$6:$B$66,0),MATCH(LEFT(AN28,2),Scores!$B$6:$H$6,0)),INDEX(Scores!$B$6:$H$66,MATCH($B$29,Scores!$B$6:$B$66,0),MATCH(LEFT(AN29,2),Scores!$B$6:$H$6,0)),INDEX(Scores!$B$6:$H$66,MATCH($B$30,Scores!$B$6:$B$66,0),MATCH(LEFT(AN30,2),Scores!$B$6:$H$6,0)),INDEX(Scores!$B$6:$H$66,MATCH($B$31,Scores!$B$6:$B$66,0),MATCH(LEFT(AN31,2),Scores!$B$6:$H$6,0)),INDEX(Scores!$B$6:$H$66,MATCH($B$32,Scores!$B$6:$B$66,0),MATCH(LEFT(AN32,2),Scores!$B$6:$H$6,0)),INDEX(Scores!$B$6:$H$66,MATCH($B$33,Scores!$B$6:$B$66,0),MATCH(LEFT(AN33,2),Scores!$B$6:$H$6,0)),INDEX(Scores!$B$6:$H$66,MATCH($B$34,Scores!$B$6:$B$66,0),MATCH(LEFT(AN34,2),Scores!$B$6:$H$6,0)),INDEX(Scores!$B$6:$H$66,MATCH($B$35,Scores!$B$6:$B$66,0),MATCH(LEFT(AN35,2),Scores!$B$6:$H$6,0)),INDEX(Scores!$B$6:$H$66,MATCH($B$37,Scores!$B$6:$B$66,0),MATCH(LEFT(AN37,2),Scores!$B$6:$H$6,0)),INDEX(Scores!$B$6:$H$66,MATCH($B$38,Scores!$B$6:$B$66,0),MATCH(LEFT(AN38,2),Scores!$B$6:$H$6,0)),INDEX(Scores!$B$6:$H$66,MATCH($B$39,Scores!$B$6:$B$66,0),MATCH(LEFT(AN39,2),Scores!$B$6:$H$6,0)),INDEX(Scores!$B$6:$H$66,MATCH($B$40,Scores!$B$6:$B$66,0),MATCH(LEFT(AN40,2),Scores!$B$6:$H$6,0)),INDEX(Scores!$B$6:$H$66,MATCH($B$41,Scores!$B$6:$B$66,0),MATCH(LEFT(AN41,2),Scores!$B$6:$H$6,0)),INDEX(Scores!$B$6:$H$66,MATCH($B$42,Scores!$B$6:$B$66,0),MATCH(LEFT(AN42,2),Scores!$B$6:$H$6,0)),INDEX(Scores!$B$6:$H$66,MATCH($B$43,Scores!$B$6:$B$66,0),MATCH(LEFT(AN43,2),Scores!$B$6:$H$6,0)),INDEX(Scores!$B$6:$H$66,MATCH($B$44,Scores!$B$6:$B$66,0),MATCH(LEFT(AN44,2),Scores!$B$6:$H$6,0)),INDEX(Scores!$B$6:$H$66,MATCH($B$46,Scores!$B$6:$B$66,0),MATCH(LEFT(AN46,2),Scores!$B$6:$H$6,0)),INDEX(Scores!$B$6:$H$66,MATCH($B$47,Scores!$B$6:$B$66,0),MATCH(LEFT(AN47,2),Scores!$B$6:$H$6,0)),INDEX(Scores!$B$6:$H$66,MATCH($B$48,Scores!$B$6:$B$66,0),MATCH(LEFT(AN48,2),Scores!$B$6:$H$6,0)),INDEX(Scores!$B$6:$H$66,MATCH($B$49,Scores!$B$6:$B$66,0),MATCH(LEFT(AN49,2),Scores!$B$6:$H$6,0)),INDEX(Scores!$B$6:$H$66,MATCH($B$50,Scores!$B$6:$B$66,0),MATCH(LEFT(AN50,2),Scores!$B$6:$H$6,0)),INDEX(Scores!$B$6:$H$66,MATCH($B$51,Scores!$B$6:$B$66,0),MATCH(LEFT(AN51,2),Scores!$B$6:$H$6,0)),INDEX(Scores!$B$6:$H$66,MATCH($B$52,Scores!$B$6:$B$66,0),MATCH(LEFT(AN52,2),Scores!$B$6:$H$6,0)),INDEX(Scores!$B$6:$H$66,MATCH($B$54,Scores!$B$6:$B$66,0),MATCH(LEFT(AN54,2),Scores!$B$6:$H$6,0)),INDEX(Scores!$B$6:$H$66,MATCH($B$55,Scores!$B$6:$B$66,0),MATCH(LEFT(AN55,2),Scores!$B$6:$H$6,0)),INDEX(Scores!$B$6:$H$66,MATCH($B$56,Scores!$B$6:$B$66,0),MATCH(LEFT(AN56,2),Scores!$B$6:$H$6,0)),INDEX(Scores!$B$6:$H$66,MATCH($B$58,Scores!$B$6:$B$66,0),MATCH(LEFT(AN58,2),Scores!$B$6:$H$6,0)),INDEX(Scores!$B$6:$H$66,MATCH($B$59,Scores!$B$6:$B$66,0),MATCH(LEFT(AN59,2),Scores!$B$6:$H$6,0)),INDEX(Scores!$B$6:$H$66,MATCH($B$60,Scores!$B$6:$B$66,0),MATCH(LEFT(AN60,2),Scores!$B$6:$H$6,0)),INDEX(Scores!$B$6:$H$66,MATCH($B$61,Scores!$B$6:$B$66,0),MATCH(LEFT(AN61,2),Scores!$B$6:$H$6,0)),INDEX(Scores!$B$6:$H$66,MATCH($B$62,Scores!$B$6:$B$66,0),MATCH(LEFT(AN62,2),Scores!$B$6:$H$6,0)),INDEX(Scores!$B$6:$H$66,MATCH($B$64,Scores!$B$6:$B$66,0),MATCH(LEFT(AN64,2),Scores!$B$6:$H$6,0)),INDEX(Scores!$B$6:$H$66,MATCH($B$65,Scores!$B$6:$B$66,0),MATCH(LEFT(AN65,2),Scores!$B$6:$H$6,0)),INDEX(Scores!$B$6:$H$66,MATCH($B$66,Scores!$B$6:$B$66,0),MATCH(LEFT(AN66,2),Scores!$B$6:$H$6,0)),INDEX(Scores!$B$6:$H$66,MATCH($B$67,Scores!$B$6:$B$66,0),MATCH(LEFT(AN67,2),Scores!$B$6:$H$6,0)),INDEX(Scores!$B$6:$H$66,MATCH($B$68,Scores!$B$6:$B$66,0),MATCH(LEFT(AN68,2),Scores!$B$6:$H$6,0)),INDEX(Scores!$B$6:$H$66,MATCH($B$69,Scores!$B$6:$B$66,0),MATCH(LEFT(AN69,2),Scores!$B$6:$H$6,0)),INDEX(Scores!$B$6:$H$66,MATCH($B$70,Scores!$B$6:$B$66,0),MATCH(LEFT(AN70,2),Scores!$B$6:$H$6,0)),INDEX(Scores!$B$6:$H$66,MATCH($B$71,Scores!$B$6:$B$66,0),MATCH(LEFT(AN71,2),Scores!$B$6:$H$6,0)),INDEX(Scores!$B$6:$H$66,MATCH($B$73,Scores!$B$6:$B$66,0),MATCH(LEFT(AN73,2),Scores!$B$6:$H$6,0)))</f>
        <v>#N/A</v>
      </c>
      <c r="AO75" s="77" t="e">
        <f>SUM(INDEX(Scores!$B$6:$H$66,MATCH($B$15,Scores!$B$6:$B$66,0),MATCH(LEFT(AO15,2),Scores!$B$6:$H$6,0)),INDEX(Scores!$B$6:$H$66,MATCH($B$18,Scores!$B$6:$B$66,0),MATCH(LEFT(AO18,2),Scores!$B$6:$H$6,0)),INDEX(Scores!$B$6:$H$66,MATCH($B$19,Scores!$B$6:$B$66,0),MATCH(LEFT(AO19,2),Scores!$B$6:$H$6,0)),INDEX(Scores!$B$6:$H$66,MATCH($B$20,Scores!$B$6:$B$66,0),MATCH(LEFT(AO20,2),Scores!$B$6:$H$6,0)),INDEX(Scores!$B$6:$H$66,MATCH($B$21,Scores!$B$6:$B$66,0),MATCH(LEFT(AO21,2),Scores!$B$6:$H$6,0)),INDEX(Scores!$B$6:$H$66,MATCH($B$22,Scores!$B$6:$B$66,0),MATCH(LEFT(AO22,2),Scores!$B$6:$H$6,0)),INDEX(Scores!$B$6:$H$66,MATCH($B$23,Scores!$B$6:$B$66,0),MATCH(LEFT(AO23,2),Scores!$B$6:$H$6,0)),INDEX(Scores!$B$6:$H$66,MATCH($B$24,Scores!$B$6:$B$66,0),MATCH(LEFT(AO24,2),Scores!$B$6:$H$6,0)),INDEX(Scores!$B$6:$H$66,MATCH($B$25,Scores!$B$6:$B$66,0),MATCH(LEFT(AO25,2),Scores!$B$6:$H$6,0)),INDEX(Scores!$B$6:$H$66,MATCH($B$26,Scores!$B$6:$B$66,0),MATCH(LEFT(AO26,2),Scores!$B$6:$H$6,0)),INDEX(Scores!$B$6:$H$66,MATCH($B$27,Scores!$B$6:$B$66,0),MATCH(LEFT(AO27,2),Scores!$B$6:$H$6,0)),INDEX(Scores!$B$6:$H$66,MATCH($B$28,Scores!$B$6:$B$66,0),MATCH(LEFT(AO28,2),Scores!$B$6:$H$6,0)),INDEX(Scores!$B$6:$H$66,MATCH($B$29,Scores!$B$6:$B$66,0),MATCH(LEFT(AO29,2),Scores!$B$6:$H$6,0)),INDEX(Scores!$B$6:$H$66,MATCH($B$30,Scores!$B$6:$B$66,0),MATCH(LEFT(AO30,2),Scores!$B$6:$H$6,0)),INDEX(Scores!$B$6:$H$66,MATCH($B$31,Scores!$B$6:$B$66,0),MATCH(LEFT(AO31,2),Scores!$B$6:$H$6,0)),INDEX(Scores!$B$6:$H$66,MATCH($B$32,Scores!$B$6:$B$66,0),MATCH(LEFT(AO32,2),Scores!$B$6:$H$6,0)),INDEX(Scores!$B$6:$H$66,MATCH($B$33,Scores!$B$6:$B$66,0),MATCH(LEFT(AO33,2),Scores!$B$6:$H$6,0)),INDEX(Scores!$B$6:$H$66,MATCH($B$34,Scores!$B$6:$B$66,0),MATCH(LEFT(AO34,2),Scores!$B$6:$H$6,0)),INDEX(Scores!$B$6:$H$66,MATCH($B$35,Scores!$B$6:$B$66,0),MATCH(LEFT(AO35,2),Scores!$B$6:$H$6,0)),INDEX(Scores!$B$6:$H$66,MATCH($B$37,Scores!$B$6:$B$66,0),MATCH(LEFT(AO37,2),Scores!$B$6:$H$6,0)),INDEX(Scores!$B$6:$H$66,MATCH($B$38,Scores!$B$6:$B$66,0),MATCH(LEFT(AO38,2),Scores!$B$6:$H$6,0)),INDEX(Scores!$B$6:$H$66,MATCH($B$39,Scores!$B$6:$B$66,0),MATCH(LEFT(AO39,2),Scores!$B$6:$H$6,0)),INDEX(Scores!$B$6:$H$66,MATCH($B$40,Scores!$B$6:$B$66,0),MATCH(LEFT(AO40,2),Scores!$B$6:$H$6,0)),INDEX(Scores!$B$6:$H$66,MATCH($B$41,Scores!$B$6:$B$66,0),MATCH(LEFT(AO41,2),Scores!$B$6:$H$6,0)),INDEX(Scores!$B$6:$H$66,MATCH($B$42,Scores!$B$6:$B$66,0),MATCH(LEFT(AO42,2),Scores!$B$6:$H$6,0)),INDEX(Scores!$B$6:$H$66,MATCH($B$43,Scores!$B$6:$B$66,0),MATCH(LEFT(AO43,2),Scores!$B$6:$H$6,0)),INDEX(Scores!$B$6:$H$66,MATCH($B$44,Scores!$B$6:$B$66,0),MATCH(LEFT(AO44,2),Scores!$B$6:$H$6,0)),INDEX(Scores!$B$6:$H$66,MATCH($B$46,Scores!$B$6:$B$66,0),MATCH(LEFT(AO46,2),Scores!$B$6:$H$6,0)),INDEX(Scores!$B$6:$H$66,MATCH($B$47,Scores!$B$6:$B$66,0),MATCH(LEFT(AO47,2),Scores!$B$6:$H$6,0)),INDEX(Scores!$B$6:$H$66,MATCH($B$48,Scores!$B$6:$B$66,0),MATCH(LEFT(AO48,2),Scores!$B$6:$H$6,0)),INDEX(Scores!$B$6:$H$66,MATCH($B$49,Scores!$B$6:$B$66,0),MATCH(LEFT(AO49,2),Scores!$B$6:$H$6,0)),INDEX(Scores!$B$6:$H$66,MATCH($B$50,Scores!$B$6:$B$66,0),MATCH(LEFT(AO50,2),Scores!$B$6:$H$6,0)),INDEX(Scores!$B$6:$H$66,MATCH($B$51,Scores!$B$6:$B$66,0),MATCH(LEFT(AO51,2),Scores!$B$6:$H$6,0)),INDEX(Scores!$B$6:$H$66,MATCH($B$52,Scores!$B$6:$B$66,0),MATCH(LEFT(AO52,2),Scores!$B$6:$H$6,0)),INDEX(Scores!$B$6:$H$66,MATCH($B$54,Scores!$B$6:$B$66,0),MATCH(LEFT(AO54,2),Scores!$B$6:$H$6,0)),INDEX(Scores!$B$6:$H$66,MATCH($B$55,Scores!$B$6:$B$66,0),MATCH(LEFT(AO55,2),Scores!$B$6:$H$6,0)),INDEX(Scores!$B$6:$H$66,MATCH($B$56,Scores!$B$6:$B$66,0),MATCH(LEFT(AO56,2),Scores!$B$6:$H$6,0)),INDEX(Scores!$B$6:$H$66,MATCH($B$58,Scores!$B$6:$B$66,0),MATCH(LEFT(AO58,2),Scores!$B$6:$H$6,0)),INDEX(Scores!$B$6:$H$66,MATCH($B$59,Scores!$B$6:$B$66,0),MATCH(LEFT(AO59,2),Scores!$B$6:$H$6,0)),INDEX(Scores!$B$6:$H$66,MATCH($B$60,Scores!$B$6:$B$66,0),MATCH(LEFT(AO60,2),Scores!$B$6:$H$6,0)),INDEX(Scores!$B$6:$H$66,MATCH($B$61,Scores!$B$6:$B$66,0),MATCH(LEFT(AO61,2),Scores!$B$6:$H$6,0)),INDEX(Scores!$B$6:$H$66,MATCH($B$62,Scores!$B$6:$B$66,0),MATCH(LEFT(AO62,2),Scores!$B$6:$H$6,0)),INDEX(Scores!$B$6:$H$66,MATCH($B$64,Scores!$B$6:$B$66,0),MATCH(LEFT(AO64,2),Scores!$B$6:$H$6,0)),INDEX(Scores!$B$6:$H$66,MATCH($B$65,Scores!$B$6:$B$66,0),MATCH(LEFT(AO65,2),Scores!$B$6:$H$6,0)),INDEX(Scores!$B$6:$H$66,MATCH($B$66,Scores!$B$6:$B$66,0),MATCH(LEFT(AO66,2),Scores!$B$6:$H$6,0)),INDEX(Scores!$B$6:$H$66,MATCH($B$67,Scores!$B$6:$B$66,0),MATCH(LEFT(AO67,2),Scores!$B$6:$H$6,0)),INDEX(Scores!$B$6:$H$66,MATCH($B$68,Scores!$B$6:$B$66,0),MATCH(LEFT(AO68,2),Scores!$B$6:$H$6,0)),INDEX(Scores!$B$6:$H$66,MATCH($B$69,Scores!$B$6:$B$66,0),MATCH(LEFT(AO69,2),Scores!$B$6:$H$6,0)),INDEX(Scores!$B$6:$H$66,MATCH($B$70,Scores!$B$6:$B$66,0),MATCH(LEFT(AO70,2),Scores!$B$6:$H$6,0)),INDEX(Scores!$B$6:$H$66,MATCH($B$71,Scores!$B$6:$B$66,0),MATCH(LEFT(AO71,2),Scores!$B$6:$H$6,0)),INDEX(Scores!$B$6:$H$66,MATCH($B$73,Scores!$B$6:$B$66,0),MATCH(LEFT(AO73,2),Scores!$B$6:$H$6,0)))</f>
        <v>#N/A</v>
      </c>
      <c r="AP75" s="77" t="e">
        <f>SUM(INDEX(Scores!$B$6:$H$66,MATCH($B$15,Scores!$B$6:$B$66,0),MATCH(LEFT(AP15,2),Scores!$B$6:$H$6,0)),INDEX(Scores!$B$6:$H$66,MATCH($B$18,Scores!$B$6:$B$66,0),MATCH(LEFT(AP18,2),Scores!$B$6:$H$6,0)),INDEX(Scores!$B$6:$H$66,MATCH($B$19,Scores!$B$6:$B$66,0),MATCH(LEFT(AP19,2),Scores!$B$6:$H$6,0)),INDEX(Scores!$B$6:$H$66,MATCH($B$20,Scores!$B$6:$B$66,0),MATCH(LEFT(AP20,2),Scores!$B$6:$H$6,0)),INDEX(Scores!$B$6:$H$66,MATCH($B$21,Scores!$B$6:$B$66,0),MATCH(LEFT(AP21,2),Scores!$B$6:$H$6,0)),INDEX(Scores!$B$6:$H$66,MATCH($B$22,Scores!$B$6:$B$66,0),MATCH(LEFT(AP22,2),Scores!$B$6:$H$6,0)),INDEX(Scores!$B$6:$H$66,MATCH($B$23,Scores!$B$6:$B$66,0),MATCH(LEFT(AP23,2),Scores!$B$6:$H$6,0)),INDEX(Scores!$B$6:$H$66,MATCH($B$24,Scores!$B$6:$B$66,0),MATCH(LEFT(AP24,2),Scores!$B$6:$H$6,0)),INDEX(Scores!$B$6:$H$66,MATCH($B$25,Scores!$B$6:$B$66,0),MATCH(LEFT(AP25,2),Scores!$B$6:$H$6,0)),INDEX(Scores!$B$6:$H$66,MATCH($B$26,Scores!$B$6:$B$66,0),MATCH(LEFT(AP26,2),Scores!$B$6:$H$6,0)),INDEX(Scores!$B$6:$H$66,MATCH($B$27,Scores!$B$6:$B$66,0),MATCH(LEFT(AP27,2),Scores!$B$6:$H$6,0)),INDEX(Scores!$B$6:$H$66,MATCH($B$28,Scores!$B$6:$B$66,0),MATCH(LEFT(AP28,2),Scores!$B$6:$H$6,0)),INDEX(Scores!$B$6:$H$66,MATCH($B$29,Scores!$B$6:$B$66,0),MATCH(LEFT(AP29,2),Scores!$B$6:$H$6,0)),INDEX(Scores!$B$6:$H$66,MATCH($B$30,Scores!$B$6:$B$66,0),MATCH(LEFT(AP30,2),Scores!$B$6:$H$6,0)),INDEX(Scores!$B$6:$H$66,MATCH($B$31,Scores!$B$6:$B$66,0),MATCH(LEFT(AP31,2),Scores!$B$6:$H$6,0)),INDEX(Scores!$B$6:$H$66,MATCH($B$32,Scores!$B$6:$B$66,0),MATCH(LEFT(AP32,2),Scores!$B$6:$H$6,0)),INDEX(Scores!$B$6:$H$66,MATCH($B$33,Scores!$B$6:$B$66,0),MATCH(LEFT(AP33,2),Scores!$B$6:$H$6,0)),INDEX(Scores!$B$6:$H$66,MATCH($B$34,Scores!$B$6:$B$66,0),MATCH(LEFT(AP34,2),Scores!$B$6:$H$6,0)),INDEX(Scores!$B$6:$H$66,MATCH($B$35,Scores!$B$6:$B$66,0),MATCH(LEFT(AP35,2),Scores!$B$6:$H$6,0)),INDEX(Scores!$B$6:$H$66,MATCH($B$37,Scores!$B$6:$B$66,0),MATCH(LEFT(AP37,2),Scores!$B$6:$H$6,0)),INDEX(Scores!$B$6:$H$66,MATCH($B$38,Scores!$B$6:$B$66,0),MATCH(LEFT(AP38,2),Scores!$B$6:$H$6,0)),INDEX(Scores!$B$6:$H$66,MATCH($B$39,Scores!$B$6:$B$66,0),MATCH(LEFT(AP39,2),Scores!$B$6:$H$6,0)),INDEX(Scores!$B$6:$H$66,MATCH($B$40,Scores!$B$6:$B$66,0),MATCH(LEFT(AP40,2),Scores!$B$6:$H$6,0)),INDEX(Scores!$B$6:$H$66,MATCH($B$41,Scores!$B$6:$B$66,0),MATCH(LEFT(AP41,2),Scores!$B$6:$H$6,0)),INDEX(Scores!$B$6:$H$66,MATCH($B$42,Scores!$B$6:$B$66,0),MATCH(LEFT(AP42,2),Scores!$B$6:$H$6,0)),INDEX(Scores!$B$6:$H$66,MATCH($B$43,Scores!$B$6:$B$66,0),MATCH(LEFT(AP43,2),Scores!$B$6:$H$6,0)),INDEX(Scores!$B$6:$H$66,MATCH($B$44,Scores!$B$6:$B$66,0),MATCH(LEFT(AP44,2),Scores!$B$6:$H$6,0)),INDEX(Scores!$B$6:$H$66,MATCH($B$46,Scores!$B$6:$B$66,0),MATCH(LEFT(AP46,2),Scores!$B$6:$H$6,0)),INDEX(Scores!$B$6:$H$66,MATCH($B$47,Scores!$B$6:$B$66,0),MATCH(LEFT(AP47,2),Scores!$B$6:$H$6,0)),INDEX(Scores!$B$6:$H$66,MATCH($B$48,Scores!$B$6:$B$66,0),MATCH(LEFT(AP48,2),Scores!$B$6:$H$6,0)),INDEX(Scores!$B$6:$H$66,MATCH($B$49,Scores!$B$6:$B$66,0),MATCH(LEFT(AP49,2),Scores!$B$6:$H$6,0)),INDEX(Scores!$B$6:$H$66,MATCH($B$50,Scores!$B$6:$B$66,0),MATCH(LEFT(AP50,2),Scores!$B$6:$H$6,0)),INDEX(Scores!$B$6:$H$66,MATCH($B$51,Scores!$B$6:$B$66,0),MATCH(LEFT(AP51,2),Scores!$B$6:$H$6,0)),INDEX(Scores!$B$6:$H$66,MATCH($B$52,Scores!$B$6:$B$66,0),MATCH(LEFT(AP52,2),Scores!$B$6:$H$6,0)),INDEX(Scores!$B$6:$H$66,MATCH($B$54,Scores!$B$6:$B$66,0),MATCH(LEFT(AP54,2),Scores!$B$6:$H$6,0)),INDEX(Scores!$B$6:$H$66,MATCH($B$55,Scores!$B$6:$B$66,0),MATCH(LEFT(AP55,2),Scores!$B$6:$H$6,0)),INDEX(Scores!$B$6:$H$66,MATCH($B$56,Scores!$B$6:$B$66,0),MATCH(LEFT(AP56,2),Scores!$B$6:$H$6,0)),INDEX(Scores!$B$6:$H$66,MATCH($B$58,Scores!$B$6:$B$66,0),MATCH(LEFT(AP58,2),Scores!$B$6:$H$6,0)),INDEX(Scores!$B$6:$H$66,MATCH($B$59,Scores!$B$6:$B$66,0),MATCH(LEFT(AP59,2),Scores!$B$6:$H$6,0)),INDEX(Scores!$B$6:$H$66,MATCH($B$60,Scores!$B$6:$B$66,0),MATCH(LEFT(AP60,2),Scores!$B$6:$H$6,0)),INDEX(Scores!$B$6:$H$66,MATCH($B$61,Scores!$B$6:$B$66,0),MATCH(LEFT(AP61,2),Scores!$B$6:$H$6,0)),INDEX(Scores!$B$6:$H$66,MATCH($B$62,Scores!$B$6:$B$66,0),MATCH(LEFT(AP62,2),Scores!$B$6:$H$6,0)),INDEX(Scores!$B$6:$H$66,MATCH($B$64,Scores!$B$6:$B$66,0),MATCH(LEFT(AP64,2),Scores!$B$6:$H$6,0)),INDEX(Scores!$B$6:$H$66,MATCH($B$65,Scores!$B$6:$B$66,0),MATCH(LEFT(AP65,2),Scores!$B$6:$H$6,0)),INDEX(Scores!$B$6:$H$66,MATCH($B$66,Scores!$B$6:$B$66,0),MATCH(LEFT(AP66,2),Scores!$B$6:$H$6,0)),INDEX(Scores!$B$6:$H$66,MATCH($B$67,Scores!$B$6:$B$66,0),MATCH(LEFT(AP67,2),Scores!$B$6:$H$6,0)),INDEX(Scores!$B$6:$H$66,MATCH($B$68,Scores!$B$6:$B$66,0),MATCH(LEFT(AP68,2),Scores!$B$6:$H$6,0)),INDEX(Scores!$B$6:$H$66,MATCH($B$69,Scores!$B$6:$B$66,0),MATCH(LEFT(AP69,2),Scores!$B$6:$H$6,0)),INDEX(Scores!$B$6:$H$66,MATCH($B$70,Scores!$B$6:$B$66,0),MATCH(LEFT(AP70,2),Scores!$B$6:$H$6,0)),INDEX(Scores!$B$6:$H$66,MATCH($B$71,Scores!$B$6:$B$66,0),MATCH(LEFT(AP71,2),Scores!$B$6:$H$6,0)),INDEX(Scores!$B$6:$H$66,MATCH($B$73,Scores!$B$6:$B$66,0),MATCH(LEFT(AP73,2),Scores!$B$6:$H$6,0)))</f>
        <v>#N/A</v>
      </c>
      <c r="AQ75" s="77" t="e">
        <f>SUM(INDEX(Scores!$B$6:$H$66,MATCH($B$15,Scores!$B$6:$B$66,0),MATCH(LEFT(AQ15,2),Scores!$B$6:$H$6,0)),INDEX(Scores!$B$6:$H$66,MATCH($B$18,Scores!$B$6:$B$66,0),MATCH(LEFT(AQ18,2),Scores!$B$6:$H$6,0)),INDEX(Scores!$B$6:$H$66,MATCH($B$19,Scores!$B$6:$B$66,0),MATCH(LEFT(AQ19,2),Scores!$B$6:$H$6,0)),INDEX(Scores!$B$6:$H$66,MATCH($B$20,Scores!$B$6:$B$66,0),MATCH(LEFT(AQ20,2),Scores!$B$6:$H$6,0)),INDEX(Scores!$B$6:$H$66,MATCH($B$21,Scores!$B$6:$B$66,0),MATCH(LEFT(AQ21,2),Scores!$B$6:$H$6,0)),INDEX(Scores!$B$6:$H$66,MATCH($B$22,Scores!$B$6:$B$66,0),MATCH(LEFT(AQ22,2),Scores!$B$6:$H$6,0)),INDEX(Scores!$B$6:$H$66,MATCH($B$23,Scores!$B$6:$B$66,0),MATCH(LEFT(AQ23,2),Scores!$B$6:$H$6,0)),INDEX(Scores!$B$6:$H$66,MATCH($B$24,Scores!$B$6:$B$66,0),MATCH(LEFT(AQ24,2),Scores!$B$6:$H$6,0)),INDEX(Scores!$B$6:$H$66,MATCH($B$25,Scores!$B$6:$B$66,0),MATCH(LEFT(AQ25,2),Scores!$B$6:$H$6,0)),INDEX(Scores!$B$6:$H$66,MATCH($B$26,Scores!$B$6:$B$66,0),MATCH(LEFT(AQ26,2),Scores!$B$6:$H$6,0)),INDEX(Scores!$B$6:$H$66,MATCH($B$27,Scores!$B$6:$B$66,0),MATCH(LEFT(AQ27,2),Scores!$B$6:$H$6,0)),INDEX(Scores!$B$6:$H$66,MATCH($B$28,Scores!$B$6:$B$66,0),MATCH(LEFT(AQ28,2),Scores!$B$6:$H$6,0)),INDEX(Scores!$B$6:$H$66,MATCH($B$29,Scores!$B$6:$B$66,0),MATCH(LEFT(AQ29,2),Scores!$B$6:$H$6,0)),INDEX(Scores!$B$6:$H$66,MATCH($B$30,Scores!$B$6:$B$66,0),MATCH(LEFT(AQ30,2),Scores!$B$6:$H$6,0)),INDEX(Scores!$B$6:$H$66,MATCH($B$31,Scores!$B$6:$B$66,0),MATCH(LEFT(AQ31,2),Scores!$B$6:$H$6,0)),INDEX(Scores!$B$6:$H$66,MATCH($B$32,Scores!$B$6:$B$66,0),MATCH(LEFT(AQ32,2),Scores!$B$6:$H$6,0)),INDEX(Scores!$B$6:$H$66,MATCH($B$33,Scores!$B$6:$B$66,0),MATCH(LEFT(AQ33,2),Scores!$B$6:$H$6,0)),INDEX(Scores!$B$6:$H$66,MATCH($B$34,Scores!$B$6:$B$66,0),MATCH(LEFT(AQ34,2),Scores!$B$6:$H$6,0)),INDEX(Scores!$B$6:$H$66,MATCH($B$35,Scores!$B$6:$B$66,0),MATCH(LEFT(AQ35,2),Scores!$B$6:$H$6,0)),INDEX(Scores!$B$6:$H$66,MATCH($B$37,Scores!$B$6:$B$66,0),MATCH(LEFT(AQ37,2),Scores!$B$6:$H$6,0)),INDEX(Scores!$B$6:$H$66,MATCH($B$38,Scores!$B$6:$B$66,0),MATCH(LEFT(AQ38,2),Scores!$B$6:$H$6,0)),INDEX(Scores!$B$6:$H$66,MATCH($B$39,Scores!$B$6:$B$66,0),MATCH(LEFT(AQ39,2),Scores!$B$6:$H$6,0)),INDEX(Scores!$B$6:$H$66,MATCH($B$40,Scores!$B$6:$B$66,0),MATCH(LEFT(AQ40,2),Scores!$B$6:$H$6,0)),INDEX(Scores!$B$6:$H$66,MATCH($B$41,Scores!$B$6:$B$66,0),MATCH(LEFT(AQ41,2),Scores!$B$6:$H$6,0)),INDEX(Scores!$B$6:$H$66,MATCH($B$42,Scores!$B$6:$B$66,0),MATCH(LEFT(AQ42,2),Scores!$B$6:$H$6,0)),INDEX(Scores!$B$6:$H$66,MATCH($B$43,Scores!$B$6:$B$66,0),MATCH(LEFT(AQ43,2),Scores!$B$6:$H$6,0)),INDEX(Scores!$B$6:$H$66,MATCH($B$44,Scores!$B$6:$B$66,0),MATCH(LEFT(AQ44,2),Scores!$B$6:$H$6,0)),INDEX(Scores!$B$6:$H$66,MATCH($B$46,Scores!$B$6:$B$66,0),MATCH(LEFT(AQ46,2),Scores!$B$6:$H$6,0)),INDEX(Scores!$B$6:$H$66,MATCH($B$47,Scores!$B$6:$B$66,0),MATCH(LEFT(AQ47,2),Scores!$B$6:$H$6,0)),INDEX(Scores!$B$6:$H$66,MATCH($B$48,Scores!$B$6:$B$66,0),MATCH(LEFT(AQ48,2),Scores!$B$6:$H$6,0)),INDEX(Scores!$B$6:$H$66,MATCH($B$49,Scores!$B$6:$B$66,0),MATCH(LEFT(AQ49,2),Scores!$B$6:$H$6,0)),INDEX(Scores!$B$6:$H$66,MATCH($B$50,Scores!$B$6:$B$66,0),MATCH(LEFT(AQ50,2),Scores!$B$6:$H$6,0)),INDEX(Scores!$B$6:$H$66,MATCH($B$51,Scores!$B$6:$B$66,0),MATCH(LEFT(AQ51,2),Scores!$B$6:$H$6,0)),INDEX(Scores!$B$6:$H$66,MATCH($B$52,Scores!$B$6:$B$66,0),MATCH(LEFT(AQ52,2),Scores!$B$6:$H$6,0)),INDEX(Scores!$B$6:$H$66,MATCH($B$54,Scores!$B$6:$B$66,0),MATCH(LEFT(AQ54,2),Scores!$B$6:$H$6,0)),INDEX(Scores!$B$6:$H$66,MATCH($B$55,Scores!$B$6:$B$66,0),MATCH(LEFT(AQ55,2),Scores!$B$6:$H$6,0)),INDEX(Scores!$B$6:$H$66,MATCH($B$56,Scores!$B$6:$B$66,0),MATCH(LEFT(AQ56,2),Scores!$B$6:$H$6,0)),INDEX(Scores!$B$6:$H$66,MATCH($B$58,Scores!$B$6:$B$66,0),MATCH(LEFT(AQ58,2),Scores!$B$6:$H$6,0)),INDEX(Scores!$B$6:$H$66,MATCH($B$59,Scores!$B$6:$B$66,0),MATCH(LEFT(AQ59,2),Scores!$B$6:$H$6,0)),INDEX(Scores!$B$6:$H$66,MATCH($B$60,Scores!$B$6:$B$66,0),MATCH(LEFT(AQ60,2),Scores!$B$6:$H$6,0)),INDEX(Scores!$B$6:$H$66,MATCH($B$61,Scores!$B$6:$B$66,0),MATCH(LEFT(AQ61,2),Scores!$B$6:$H$6,0)),INDEX(Scores!$B$6:$H$66,MATCH($B$62,Scores!$B$6:$B$66,0),MATCH(LEFT(AQ62,2),Scores!$B$6:$H$6,0)),INDEX(Scores!$B$6:$H$66,MATCH($B$64,Scores!$B$6:$B$66,0),MATCH(LEFT(AQ64,2),Scores!$B$6:$H$6,0)),INDEX(Scores!$B$6:$H$66,MATCH($B$65,Scores!$B$6:$B$66,0),MATCH(LEFT(AQ65,2),Scores!$B$6:$H$6,0)),INDEX(Scores!$B$6:$H$66,MATCH($B$66,Scores!$B$6:$B$66,0),MATCH(LEFT(AQ66,2),Scores!$B$6:$H$6,0)),INDEX(Scores!$B$6:$H$66,MATCH($B$67,Scores!$B$6:$B$66,0),MATCH(LEFT(AQ67,2),Scores!$B$6:$H$6,0)),INDEX(Scores!$B$6:$H$66,MATCH($B$68,Scores!$B$6:$B$66,0),MATCH(LEFT(AQ68,2),Scores!$B$6:$H$6,0)),INDEX(Scores!$B$6:$H$66,MATCH($B$69,Scores!$B$6:$B$66,0),MATCH(LEFT(AQ69,2),Scores!$B$6:$H$6,0)),INDEX(Scores!$B$6:$H$66,MATCH($B$70,Scores!$B$6:$B$66,0),MATCH(LEFT(AQ70,2),Scores!$B$6:$H$6,0)),INDEX(Scores!$B$6:$H$66,MATCH($B$71,Scores!$B$6:$B$66,0),MATCH(LEFT(AQ71,2),Scores!$B$6:$H$6,0)),INDEX(Scores!$B$6:$H$66,MATCH($B$73,Scores!$B$6:$B$66,0),MATCH(LEFT(AQ73,2),Scores!$B$6:$H$6,0)))</f>
        <v>#N/A</v>
      </c>
      <c r="AR75" s="77" t="e">
        <f>SUM(INDEX(Scores!$B$6:$H$66,MATCH($B$15,Scores!$B$6:$B$66,0),MATCH(LEFT(AR15,2),Scores!$B$6:$H$6,0)),INDEX(Scores!$B$6:$H$66,MATCH($B$18,Scores!$B$6:$B$66,0),MATCH(LEFT(AR18,2),Scores!$B$6:$H$6,0)),INDEX(Scores!$B$6:$H$66,MATCH($B$19,Scores!$B$6:$B$66,0),MATCH(LEFT(AR19,2),Scores!$B$6:$H$6,0)),INDEX(Scores!$B$6:$H$66,MATCH($B$20,Scores!$B$6:$B$66,0),MATCH(LEFT(AR20,2),Scores!$B$6:$H$6,0)),INDEX(Scores!$B$6:$H$66,MATCH($B$21,Scores!$B$6:$B$66,0),MATCH(LEFT(AR21,2),Scores!$B$6:$H$6,0)),INDEX(Scores!$B$6:$H$66,MATCH($B$22,Scores!$B$6:$B$66,0),MATCH(LEFT(AR22,2),Scores!$B$6:$H$6,0)),INDEX(Scores!$B$6:$H$66,MATCH($B$23,Scores!$B$6:$B$66,0),MATCH(LEFT(AR23,2),Scores!$B$6:$H$6,0)),INDEX(Scores!$B$6:$H$66,MATCH($B$24,Scores!$B$6:$B$66,0),MATCH(LEFT(AR24,2),Scores!$B$6:$H$6,0)),INDEX(Scores!$B$6:$H$66,MATCH($B$25,Scores!$B$6:$B$66,0),MATCH(LEFT(AR25,2),Scores!$B$6:$H$6,0)),INDEX(Scores!$B$6:$H$66,MATCH($B$26,Scores!$B$6:$B$66,0),MATCH(LEFT(AR26,2),Scores!$B$6:$H$6,0)),INDEX(Scores!$B$6:$H$66,MATCH($B$27,Scores!$B$6:$B$66,0),MATCH(LEFT(AR27,2),Scores!$B$6:$H$6,0)),INDEX(Scores!$B$6:$H$66,MATCH($B$28,Scores!$B$6:$B$66,0),MATCH(LEFT(AR28,2),Scores!$B$6:$H$6,0)),INDEX(Scores!$B$6:$H$66,MATCH($B$29,Scores!$B$6:$B$66,0),MATCH(LEFT(AR29,2),Scores!$B$6:$H$6,0)),INDEX(Scores!$B$6:$H$66,MATCH($B$30,Scores!$B$6:$B$66,0),MATCH(LEFT(AR30,2),Scores!$B$6:$H$6,0)),INDEX(Scores!$B$6:$H$66,MATCH($B$31,Scores!$B$6:$B$66,0),MATCH(LEFT(AR31,2),Scores!$B$6:$H$6,0)),INDEX(Scores!$B$6:$H$66,MATCH($B$32,Scores!$B$6:$B$66,0),MATCH(LEFT(AR32,2),Scores!$B$6:$H$6,0)),INDEX(Scores!$B$6:$H$66,MATCH($B$33,Scores!$B$6:$B$66,0),MATCH(LEFT(AR33,2),Scores!$B$6:$H$6,0)),INDEX(Scores!$B$6:$H$66,MATCH($B$34,Scores!$B$6:$B$66,0),MATCH(LEFT(AR34,2),Scores!$B$6:$H$6,0)),INDEX(Scores!$B$6:$H$66,MATCH($B$35,Scores!$B$6:$B$66,0),MATCH(LEFT(AR35,2),Scores!$B$6:$H$6,0)),INDEX(Scores!$B$6:$H$66,MATCH($B$37,Scores!$B$6:$B$66,0),MATCH(LEFT(AR37,2),Scores!$B$6:$H$6,0)),INDEX(Scores!$B$6:$H$66,MATCH($B$38,Scores!$B$6:$B$66,0),MATCH(LEFT(AR38,2),Scores!$B$6:$H$6,0)),INDEX(Scores!$B$6:$H$66,MATCH($B$39,Scores!$B$6:$B$66,0),MATCH(LEFT(AR39,2),Scores!$B$6:$H$6,0)),INDEX(Scores!$B$6:$H$66,MATCH($B$40,Scores!$B$6:$B$66,0),MATCH(LEFT(AR40,2),Scores!$B$6:$H$6,0)),INDEX(Scores!$B$6:$H$66,MATCH($B$41,Scores!$B$6:$B$66,0),MATCH(LEFT(AR41,2),Scores!$B$6:$H$6,0)),INDEX(Scores!$B$6:$H$66,MATCH($B$42,Scores!$B$6:$B$66,0),MATCH(LEFT(AR42,2),Scores!$B$6:$H$6,0)),INDEX(Scores!$B$6:$H$66,MATCH($B$43,Scores!$B$6:$B$66,0),MATCH(LEFT(AR43,2),Scores!$B$6:$H$6,0)),INDEX(Scores!$B$6:$H$66,MATCH($B$44,Scores!$B$6:$B$66,0),MATCH(LEFT(AR44,2),Scores!$B$6:$H$6,0)),INDEX(Scores!$B$6:$H$66,MATCH($B$46,Scores!$B$6:$B$66,0),MATCH(LEFT(AR46,2),Scores!$B$6:$H$6,0)),INDEX(Scores!$B$6:$H$66,MATCH($B$47,Scores!$B$6:$B$66,0),MATCH(LEFT(AR47,2),Scores!$B$6:$H$6,0)),INDEX(Scores!$B$6:$H$66,MATCH($B$48,Scores!$B$6:$B$66,0),MATCH(LEFT(AR48,2),Scores!$B$6:$H$6,0)),INDEX(Scores!$B$6:$H$66,MATCH($B$49,Scores!$B$6:$B$66,0),MATCH(LEFT(AR49,2),Scores!$B$6:$H$6,0)),INDEX(Scores!$B$6:$H$66,MATCH($B$50,Scores!$B$6:$B$66,0),MATCH(LEFT(AR50,2),Scores!$B$6:$H$6,0)),INDEX(Scores!$B$6:$H$66,MATCH($B$51,Scores!$B$6:$B$66,0),MATCH(LEFT(AR51,2),Scores!$B$6:$H$6,0)),INDEX(Scores!$B$6:$H$66,MATCH($B$52,Scores!$B$6:$B$66,0),MATCH(LEFT(AR52,2),Scores!$B$6:$H$6,0)),INDEX(Scores!$B$6:$H$66,MATCH($B$54,Scores!$B$6:$B$66,0),MATCH(LEFT(AR54,2),Scores!$B$6:$H$6,0)),INDEX(Scores!$B$6:$H$66,MATCH($B$55,Scores!$B$6:$B$66,0),MATCH(LEFT(AR55,2),Scores!$B$6:$H$6,0)),INDEX(Scores!$B$6:$H$66,MATCH($B$56,Scores!$B$6:$B$66,0),MATCH(LEFT(AR56,2),Scores!$B$6:$H$6,0)),INDEX(Scores!$B$6:$H$66,MATCH($B$58,Scores!$B$6:$B$66,0),MATCH(LEFT(AR58,2),Scores!$B$6:$H$6,0)),INDEX(Scores!$B$6:$H$66,MATCH($B$59,Scores!$B$6:$B$66,0),MATCH(LEFT(AR59,2),Scores!$B$6:$H$6,0)),INDEX(Scores!$B$6:$H$66,MATCH($B$60,Scores!$B$6:$B$66,0),MATCH(LEFT(AR60,2),Scores!$B$6:$H$6,0)),INDEX(Scores!$B$6:$H$66,MATCH($B$61,Scores!$B$6:$B$66,0),MATCH(LEFT(AR61,2),Scores!$B$6:$H$6,0)),INDEX(Scores!$B$6:$H$66,MATCH($B$62,Scores!$B$6:$B$66,0),MATCH(LEFT(AR62,2),Scores!$B$6:$H$6,0)),INDEX(Scores!$B$6:$H$66,MATCH($B$64,Scores!$B$6:$B$66,0),MATCH(LEFT(AR64,2),Scores!$B$6:$H$6,0)),INDEX(Scores!$B$6:$H$66,MATCH($B$65,Scores!$B$6:$B$66,0),MATCH(LEFT(AR65,2),Scores!$B$6:$H$6,0)),INDEX(Scores!$B$6:$H$66,MATCH($B$66,Scores!$B$6:$B$66,0),MATCH(LEFT(AR66,2),Scores!$B$6:$H$6,0)),INDEX(Scores!$B$6:$H$66,MATCH($B$67,Scores!$B$6:$B$66,0),MATCH(LEFT(AR67,2),Scores!$B$6:$H$6,0)),INDEX(Scores!$B$6:$H$66,MATCH($B$68,Scores!$B$6:$B$66,0),MATCH(LEFT(AR68,2),Scores!$B$6:$H$6,0)),INDEX(Scores!$B$6:$H$66,MATCH($B$69,Scores!$B$6:$B$66,0),MATCH(LEFT(AR69,2),Scores!$B$6:$H$6,0)),INDEX(Scores!$B$6:$H$66,MATCH($B$70,Scores!$B$6:$B$66,0),MATCH(LEFT(AR70,2),Scores!$B$6:$H$6,0)),INDEX(Scores!$B$6:$H$66,MATCH($B$71,Scores!$B$6:$B$66,0),MATCH(LEFT(AR71,2),Scores!$B$6:$H$6,0)),INDEX(Scores!$B$6:$H$66,MATCH($B$73,Scores!$B$6:$B$66,0),MATCH(LEFT(AR73,2),Scores!$B$6:$H$6,0)))</f>
        <v>#N/A</v>
      </c>
      <c r="AS75" s="77" t="e">
        <f>SUM(INDEX(Scores!$B$6:$H$66,MATCH($B$15,Scores!$B$6:$B$66,0),MATCH(LEFT(AS15,2),Scores!$B$6:$H$6,0)),INDEX(Scores!$B$6:$H$66,MATCH($B$18,Scores!$B$6:$B$66,0),MATCH(LEFT(AS18,2),Scores!$B$6:$H$6,0)),INDEX(Scores!$B$6:$H$66,MATCH($B$19,Scores!$B$6:$B$66,0),MATCH(LEFT(AS19,2),Scores!$B$6:$H$6,0)),INDEX(Scores!$B$6:$H$66,MATCH($B$20,Scores!$B$6:$B$66,0),MATCH(LEFT(AS20,2),Scores!$B$6:$H$6,0)),INDEX(Scores!$B$6:$H$66,MATCH($B$21,Scores!$B$6:$B$66,0),MATCH(LEFT(AS21,2),Scores!$B$6:$H$6,0)),INDEX(Scores!$B$6:$H$66,MATCH($B$22,Scores!$B$6:$B$66,0),MATCH(LEFT(AS22,2),Scores!$B$6:$H$6,0)),INDEX(Scores!$B$6:$H$66,MATCH($B$23,Scores!$B$6:$B$66,0),MATCH(LEFT(AS23,2),Scores!$B$6:$H$6,0)),INDEX(Scores!$B$6:$H$66,MATCH($B$24,Scores!$B$6:$B$66,0),MATCH(LEFT(AS24,2),Scores!$B$6:$H$6,0)),INDEX(Scores!$B$6:$H$66,MATCH($B$25,Scores!$B$6:$B$66,0),MATCH(LEFT(AS25,2),Scores!$B$6:$H$6,0)),INDEX(Scores!$B$6:$H$66,MATCH($B$26,Scores!$B$6:$B$66,0),MATCH(LEFT(AS26,2),Scores!$B$6:$H$6,0)),INDEX(Scores!$B$6:$H$66,MATCH($B$27,Scores!$B$6:$B$66,0),MATCH(LEFT(AS27,2),Scores!$B$6:$H$6,0)),INDEX(Scores!$B$6:$H$66,MATCH($B$28,Scores!$B$6:$B$66,0),MATCH(LEFT(AS28,2),Scores!$B$6:$H$6,0)),INDEX(Scores!$B$6:$H$66,MATCH($B$29,Scores!$B$6:$B$66,0),MATCH(LEFT(AS29,2),Scores!$B$6:$H$6,0)),INDEX(Scores!$B$6:$H$66,MATCH($B$30,Scores!$B$6:$B$66,0),MATCH(LEFT(AS30,2),Scores!$B$6:$H$6,0)),INDEX(Scores!$B$6:$H$66,MATCH($B$31,Scores!$B$6:$B$66,0),MATCH(LEFT(AS31,2),Scores!$B$6:$H$6,0)),INDEX(Scores!$B$6:$H$66,MATCH($B$32,Scores!$B$6:$B$66,0),MATCH(LEFT(AS32,2),Scores!$B$6:$H$6,0)),INDEX(Scores!$B$6:$H$66,MATCH($B$33,Scores!$B$6:$B$66,0),MATCH(LEFT(AS33,2),Scores!$B$6:$H$6,0)),INDEX(Scores!$B$6:$H$66,MATCH($B$34,Scores!$B$6:$B$66,0),MATCH(LEFT(AS34,2),Scores!$B$6:$H$6,0)),INDEX(Scores!$B$6:$H$66,MATCH($B$35,Scores!$B$6:$B$66,0),MATCH(LEFT(AS35,2),Scores!$B$6:$H$6,0)),INDEX(Scores!$B$6:$H$66,MATCH($B$37,Scores!$B$6:$B$66,0),MATCH(LEFT(AS37,2),Scores!$B$6:$H$6,0)),INDEX(Scores!$B$6:$H$66,MATCH($B$38,Scores!$B$6:$B$66,0),MATCH(LEFT(AS38,2),Scores!$B$6:$H$6,0)),INDEX(Scores!$B$6:$H$66,MATCH($B$39,Scores!$B$6:$B$66,0),MATCH(LEFT(AS39,2),Scores!$B$6:$H$6,0)),INDEX(Scores!$B$6:$H$66,MATCH($B$40,Scores!$B$6:$B$66,0),MATCH(LEFT(AS40,2),Scores!$B$6:$H$6,0)),INDEX(Scores!$B$6:$H$66,MATCH($B$41,Scores!$B$6:$B$66,0),MATCH(LEFT(AS41,2),Scores!$B$6:$H$6,0)),INDEX(Scores!$B$6:$H$66,MATCH($B$42,Scores!$B$6:$B$66,0),MATCH(LEFT(AS42,2),Scores!$B$6:$H$6,0)),INDEX(Scores!$B$6:$H$66,MATCH($B$43,Scores!$B$6:$B$66,0),MATCH(LEFT(AS43,2),Scores!$B$6:$H$6,0)),INDEX(Scores!$B$6:$H$66,MATCH($B$44,Scores!$B$6:$B$66,0),MATCH(LEFT(AS44,2),Scores!$B$6:$H$6,0)),INDEX(Scores!$B$6:$H$66,MATCH($B$46,Scores!$B$6:$B$66,0),MATCH(LEFT(AS46,2),Scores!$B$6:$H$6,0)),INDEX(Scores!$B$6:$H$66,MATCH($B$47,Scores!$B$6:$B$66,0),MATCH(LEFT(AS47,2),Scores!$B$6:$H$6,0)),INDEX(Scores!$B$6:$H$66,MATCH($B$48,Scores!$B$6:$B$66,0),MATCH(LEFT(AS48,2),Scores!$B$6:$H$6,0)),INDEX(Scores!$B$6:$H$66,MATCH($B$49,Scores!$B$6:$B$66,0),MATCH(LEFT(AS49,2),Scores!$B$6:$H$6,0)),INDEX(Scores!$B$6:$H$66,MATCH($B$50,Scores!$B$6:$B$66,0),MATCH(LEFT(AS50,2),Scores!$B$6:$H$6,0)),INDEX(Scores!$B$6:$H$66,MATCH($B$51,Scores!$B$6:$B$66,0),MATCH(LEFT(AS51,2),Scores!$B$6:$H$6,0)),INDEX(Scores!$B$6:$H$66,MATCH($B$52,Scores!$B$6:$B$66,0),MATCH(LEFT(AS52,2),Scores!$B$6:$H$6,0)),INDEX(Scores!$B$6:$H$66,MATCH($B$54,Scores!$B$6:$B$66,0),MATCH(LEFT(AS54,2),Scores!$B$6:$H$6,0)),INDEX(Scores!$B$6:$H$66,MATCH($B$55,Scores!$B$6:$B$66,0),MATCH(LEFT(AS55,2),Scores!$B$6:$H$6,0)),INDEX(Scores!$B$6:$H$66,MATCH($B$56,Scores!$B$6:$B$66,0),MATCH(LEFT(AS56,2),Scores!$B$6:$H$6,0)),INDEX(Scores!$B$6:$H$66,MATCH($B$58,Scores!$B$6:$B$66,0),MATCH(LEFT(AS58,2),Scores!$B$6:$H$6,0)),INDEX(Scores!$B$6:$H$66,MATCH($B$59,Scores!$B$6:$B$66,0),MATCH(LEFT(AS59,2),Scores!$B$6:$H$6,0)),INDEX(Scores!$B$6:$H$66,MATCH($B$60,Scores!$B$6:$B$66,0),MATCH(LEFT(AS60,2),Scores!$B$6:$H$6,0)),INDEX(Scores!$B$6:$H$66,MATCH($B$61,Scores!$B$6:$B$66,0),MATCH(LEFT(AS61,2),Scores!$B$6:$H$6,0)),INDEX(Scores!$B$6:$H$66,MATCH($B$62,Scores!$B$6:$B$66,0),MATCH(LEFT(AS62,2),Scores!$B$6:$H$6,0)),INDEX(Scores!$B$6:$H$66,MATCH($B$64,Scores!$B$6:$B$66,0),MATCH(LEFT(AS64,2),Scores!$B$6:$H$6,0)),INDEX(Scores!$B$6:$H$66,MATCH($B$65,Scores!$B$6:$B$66,0),MATCH(LEFT(AS65,2),Scores!$B$6:$H$6,0)),INDEX(Scores!$B$6:$H$66,MATCH($B$66,Scores!$B$6:$B$66,0),MATCH(LEFT(AS66,2),Scores!$B$6:$H$6,0)),INDEX(Scores!$B$6:$H$66,MATCH($B$67,Scores!$B$6:$B$66,0),MATCH(LEFT(AS67,2),Scores!$B$6:$H$6,0)),INDEX(Scores!$B$6:$H$66,MATCH($B$68,Scores!$B$6:$B$66,0),MATCH(LEFT(AS68,2),Scores!$B$6:$H$6,0)),INDEX(Scores!$B$6:$H$66,MATCH($B$69,Scores!$B$6:$B$66,0),MATCH(LEFT(AS69,2),Scores!$B$6:$H$6,0)),INDEX(Scores!$B$6:$H$66,MATCH($B$70,Scores!$B$6:$B$66,0),MATCH(LEFT(AS70,2),Scores!$B$6:$H$6,0)),INDEX(Scores!$B$6:$H$66,MATCH($B$71,Scores!$B$6:$B$66,0),MATCH(LEFT(AS71,2),Scores!$B$6:$H$6,0)),INDEX(Scores!$B$6:$H$66,MATCH($B$73,Scores!$B$6:$B$66,0),MATCH(LEFT(AS73,2),Scores!$B$6:$H$6,0)))</f>
        <v>#N/A</v>
      </c>
      <c r="AT75" s="77" t="e">
        <f>SUM(INDEX(Scores!$B$6:$H$66,MATCH($B$15,Scores!$B$6:$B$66,0),MATCH(LEFT(AT15,2),Scores!$B$6:$H$6,0)),INDEX(Scores!$B$6:$H$66,MATCH($B$18,Scores!$B$6:$B$66,0),MATCH(LEFT(AT18,2),Scores!$B$6:$H$6,0)),INDEX(Scores!$B$6:$H$66,MATCH($B$19,Scores!$B$6:$B$66,0),MATCH(LEFT(AT19,2),Scores!$B$6:$H$6,0)),INDEX(Scores!$B$6:$H$66,MATCH($B$20,Scores!$B$6:$B$66,0),MATCH(LEFT(AT20,2),Scores!$B$6:$H$6,0)),INDEX(Scores!$B$6:$H$66,MATCH($B$21,Scores!$B$6:$B$66,0),MATCH(LEFT(AT21,2),Scores!$B$6:$H$6,0)),INDEX(Scores!$B$6:$H$66,MATCH($B$22,Scores!$B$6:$B$66,0),MATCH(LEFT(AT22,2),Scores!$B$6:$H$6,0)),INDEX(Scores!$B$6:$H$66,MATCH($B$23,Scores!$B$6:$B$66,0),MATCH(LEFT(AT23,2),Scores!$B$6:$H$6,0)),INDEX(Scores!$B$6:$H$66,MATCH($B$24,Scores!$B$6:$B$66,0),MATCH(LEFT(AT24,2),Scores!$B$6:$H$6,0)),INDEX(Scores!$B$6:$H$66,MATCH($B$25,Scores!$B$6:$B$66,0),MATCH(LEFT(AT25,2),Scores!$B$6:$H$6,0)),INDEX(Scores!$B$6:$H$66,MATCH($B$26,Scores!$B$6:$B$66,0),MATCH(LEFT(AT26,2),Scores!$B$6:$H$6,0)),INDEX(Scores!$B$6:$H$66,MATCH($B$27,Scores!$B$6:$B$66,0),MATCH(LEFT(AT27,2),Scores!$B$6:$H$6,0)),INDEX(Scores!$B$6:$H$66,MATCH($B$28,Scores!$B$6:$B$66,0),MATCH(LEFT(AT28,2),Scores!$B$6:$H$6,0)),INDEX(Scores!$B$6:$H$66,MATCH($B$29,Scores!$B$6:$B$66,0),MATCH(LEFT(AT29,2),Scores!$B$6:$H$6,0)),INDEX(Scores!$B$6:$H$66,MATCH($B$30,Scores!$B$6:$B$66,0),MATCH(LEFT(AT30,2),Scores!$B$6:$H$6,0)),INDEX(Scores!$B$6:$H$66,MATCH($B$31,Scores!$B$6:$B$66,0),MATCH(LEFT(AT31,2),Scores!$B$6:$H$6,0)),INDEX(Scores!$B$6:$H$66,MATCH($B$32,Scores!$B$6:$B$66,0),MATCH(LEFT(AT32,2),Scores!$B$6:$H$6,0)),INDEX(Scores!$B$6:$H$66,MATCH($B$33,Scores!$B$6:$B$66,0),MATCH(LEFT(AT33,2),Scores!$B$6:$H$6,0)),INDEX(Scores!$B$6:$H$66,MATCH($B$34,Scores!$B$6:$B$66,0),MATCH(LEFT(AT34,2),Scores!$B$6:$H$6,0)),INDEX(Scores!$B$6:$H$66,MATCH($B$35,Scores!$B$6:$B$66,0),MATCH(LEFT(AT35,2),Scores!$B$6:$H$6,0)),INDEX(Scores!$B$6:$H$66,MATCH($B$37,Scores!$B$6:$B$66,0),MATCH(LEFT(AT37,2),Scores!$B$6:$H$6,0)),INDEX(Scores!$B$6:$H$66,MATCH($B$38,Scores!$B$6:$B$66,0),MATCH(LEFT(AT38,2),Scores!$B$6:$H$6,0)),INDEX(Scores!$B$6:$H$66,MATCH($B$39,Scores!$B$6:$B$66,0),MATCH(LEFT(AT39,2),Scores!$B$6:$H$6,0)),INDEX(Scores!$B$6:$H$66,MATCH($B$40,Scores!$B$6:$B$66,0),MATCH(LEFT(AT40,2),Scores!$B$6:$H$6,0)),INDEX(Scores!$B$6:$H$66,MATCH($B$41,Scores!$B$6:$B$66,0),MATCH(LEFT(AT41,2),Scores!$B$6:$H$6,0)),INDEX(Scores!$B$6:$H$66,MATCH($B$42,Scores!$B$6:$B$66,0),MATCH(LEFT(AT42,2),Scores!$B$6:$H$6,0)),INDEX(Scores!$B$6:$H$66,MATCH($B$43,Scores!$B$6:$B$66,0),MATCH(LEFT(AT43,2),Scores!$B$6:$H$6,0)),INDEX(Scores!$B$6:$H$66,MATCH($B$44,Scores!$B$6:$B$66,0),MATCH(LEFT(AT44,2),Scores!$B$6:$H$6,0)),INDEX(Scores!$B$6:$H$66,MATCH($B$46,Scores!$B$6:$B$66,0),MATCH(LEFT(AT46,2),Scores!$B$6:$H$6,0)),INDEX(Scores!$B$6:$H$66,MATCH($B$47,Scores!$B$6:$B$66,0),MATCH(LEFT(AT47,2),Scores!$B$6:$H$6,0)),INDEX(Scores!$B$6:$H$66,MATCH($B$48,Scores!$B$6:$B$66,0),MATCH(LEFT(AT48,2),Scores!$B$6:$H$6,0)),INDEX(Scores!$B$6:$H$66,MATCH($B$49,Scores!$B$6:$B$66,0),MATCH(LEFT(AT49,2),Scores!$B$6:$H$6,0)),INDEX(Scores!$B$6:$H$66,MATCH($B$50,Scores!$B$6:$B$66,0),MATCH(LEFT(AT50,2),Scores!$B$6:$H$6,0)),INDEX(Scores!$B$6:$H$66,MATCH($B$51,Scores!$B$6:$B$66,0),MATCH(LEFT(AT51,2),Scores!$B$6:$H$6,0)),INDEX(Scores!$B$6:$H$66,MATCH($B$52,Scores!$B$6:$B$66,0),MATCH(LEFT(AT52,2),Scores!$B$6:$H$6,0)),INDEX(Scores!$B$6:$H$66,MATCH($B$54,Scores!$B$6:$B$66,0),MATCH(LEFT(AT54,2),Scores!$B$6:$H$6,0)),INDEX(Scores!$B$6:$H$66,MATCH($B$55,Scores!$B$6:$B$66,0),MATCH(LEFT(AT55,2),Scores!$B$6:$H$6,0)),INDEX(Scores!$B$6:$H$66,MATCH($B$56,Scores!$B$6:$B$66,0),MATCH(LEFT(AT56,2),Scores!$B$6:$H$6,0)),INDEX(Scores!$B$6:$H$66,MATCH($B$58,Scores!$B$6:$B$66,0),MATCH(LEFT(AT58,2),Scores!$B$6:$H$6,0)),INDEX(Scores!$B$6:$H$66,MATCH($B$59,Scores!$B$6:$B$66,0),MATCH(LEFT(AT59,2),Scores!$B$6:$H$6,0)),INDEX(Scores!$B$6:$H$66,MATCH($B$60,Scores!$B$6:$B$66,0),MATCH(LEFT(AT60,2),Scores!$B$6:$H$6,0)),INDEX(Scores!$B$6:$H$66,MATCH($B$61,Scores!$B$6:$B$66,0),MATCH(LEFT(AT61,2),Scores!$B$6:$H$6,0)),INDEX(Scores!$B$6:$H$66,MATCH($B$62,Scores!$B$6:$B$66,0),MATCH(LEFT(AT62,2),Scores!$B$6:$H$6,0)),INDEX(Scores!$B$6:$H$66,MATCH($B$64,Scores!$B$6:$B$66,0),MATCH(LEFT(AT64,2),Scores!$B$6:$H$6,0)),INDEX(Scores!$B$6:$H$66,MATCH($B$65,Scores!$B$6:$B$66,0),MATCH(LEFT(AT65,2),Scores!$B$6:$H$6,0)),INDEX(Scores!$B$6:$H$66,MATCH($B$66,Scores!$B$6:$B$66,0),MATCH(LEFT(AT66,2),Scores!$B$6:$H$6,0)),INDEX(Scores!$B$6:$H$66,MATCH($B$67,Scores!$B$6:$B$66,0),MATCH(LEFT(AT67,2),Scores!$B$6:$H$6,0)),INDEX(Scores!$B$6:$H$66,MATCH($B$68,Scores!$B$6:$B$66,0),MATCH(LEFT(AT68,2),Scores!$B$6:$H$6,0)),INDEX(Scores!$B$6:$H$66,MATCH($B$69,Scores!$B$6:$B$66,0),MATCH(LEFT(AT69,2),Scores!$B$6:$H$6,0)),INDEX(Scores!$B$6:$H$66,MATCH($B$70,Scores!$B$6:$B$66,0),MATCH(LEFT(AT70,2),Scores!$B$6:$H$6,0)),INDEX(Scores!$B$6:$H$66,MATCH($B$71,Scores!$B$6:$B$66,0),MATCH(LEFT(AT71,2),Scores!$B$6:$H$6,0)),INDEX(Scores!$B$6:$H$66,MATCH($B$73,Scores!$B$6:$B$66,0),MATCH(LEFT(AT73,2),Scores!$B$6:$H$6,0)))</f>
        <v>#N/A</v>
      </c>
      <c r="AU75" s="77" t="e">
        <f>SUM(INDEX(Scores!$B$6:$H$66,MATCH($B$15,Scores!$B$6:$B$66,0),MATCH(LEFT(AU15,2),Scores!$B$6:$H$6,0)),INDEX(Scores!$B$6:$H$66,MATCH($B$18,Scores!$B$6:$B$66,0),MATCH(LEFT(AU18,2),Scores!$B$6:$H$6,0)),INDEX(Scores!$B$6:$H$66,MATCH($B$19,Scores!$B$6:$B$66,0),MATCH(LEFT(AU19,2),Scores!$B$6:$H$6,0)),INDEX(Scores!$B$6:$H$66,MATCH($B$20,Scores!$B$6:$B$66,0),MATCH(LEFT(AU20,2),Scores!$B$6:$H$6,0)),INDEX(Scores!$B$6:$H$66,MATCH($B$21,Scores!$B$6:$B$66,0),MATCH(LEFT(AU21,2),Scores!$B$6:$H$6,0)),INDEX(Scores!$B$6:$H$66,MATCH($B$22,Scores!$B$6:$B$66,0),MATCH(LEFT(AU22,2),Scores!$B$6:$H$6,0)),INDEX(Scores!$B$6:$H$66,MATCH($B$23,Scores!$B$6:$B$66,0),MATCH(LEFT(AU23,2),Scores!$B$6:$H$6,0)),INDEX(Scores!$B$6:$H$66,MATCH($B$24,Scores!$B$6:$B$66,0),MATCH(LEFT(AU24,2),Scores!$B$6:$H$6,0)),INDEX(Scores!$B$6:$H$66,MATCH($B$25,Scores!$B$6:$B$66,0),MATCH(LEFT(AU25,2),Scores!$B$6:$H$6,0)),INDEX(Scores!$B$6:$H$66,MATCH($B$26,Scores!$B$6:$B$66,0),MATCH(LEFT(AU26,2),Scores!$B$6:$H$6,0)),INDEX(Scores!$B$6:$H$66,MATCH($B$27,Scores!$B$6:$B$66,0),MATCH(LEFT(AU27,2),Scores!$B$6:$H$6,0)),INDEX(Scores!$B$6:$H$66,MATCH($B$28,Scores!$B$6:$B$66,0),MATCH(LEFT(AU28,2),Scores!$B$6:$H$6,0)),INDEX(Scores!$B$6:$H$66,MATCH($B$29,Scores!$B$6:$B$66,0),MATCH(LEFT(AU29,2),Scores!$B$6:$H$6,0)),INDEX(Scores!$B$6:$H$66,MATCH($B$30,Scores!$B$6:$B$66,0),MATCH(LEFT(AU30,2),Scores!$B$6:$H$6,0)),INDEX(Scores!$B$6:$H$66,MATCH($B$31,Scores!$B$6:$B$66,0),MATCH(LEFT(AU31,2),Scores!$B$6:$H$6,0)),INDEX(Scores!$B$6:$H$66,MATCH($B$32,Scores!$B$6:$B$66,0),MATCH(LEFT(AU32,2),Scores!$B$6:$H$6,0)),INDEX(Scores!$B$6:$H$66,MATCH($B$33,Scores!$B$6:$B$66,0),MATCH(LEFT(AU33,2),Scores!$B$6:$H$6,0)),INDEX(Scores!$B$6:$H$66,MATCH($B$34,Scores!$B$6:$B$66,0),MATCH(LEFT(AU34,2),Scores!$B$6:$H$6,0)),INDEX(Scores!$B$6:$H$66,MATCH($B$35,Scores!$B$6:$B$66,0),MATCH(LEFT(AU35,2),Scores!$B$6:$H$6,0)),INDEX(Scores!$B$6:$H$66,MATCH($B$37,Scores!$B$6:$B$66,0),MATCH(LEFT(AU37,2),Scores!$B$6:$H$6,0)),INDEX(Scores!$B$6:$H$66,MATCH($B$38,Scores!$B$6:$B$66,0),MATCH(LEFT(AU38,2),Scores!$B$6:$H$6,0)),INDEX(Scores!$B$6:$H$66,MATCH($B$39,Scores!$B$6:$B$66,0),MATCH(LEFT(AU39,2),Scores!$B$6:$H$6,0)),INDEX(Scores!$B$6:$H$66,MATCH($B$40,Scores!$B$6:$B$66,0),MATCH(LEFT(AU40,2),Scores!$B$6:$H$6,0)),INDEX(Scores!$B$6:$H$66,MATCH($B$41,Scores!$B$6:$B$66,0),MATCH(LEFT(AU41,2),Scores!$B$6:$H$6,0)),INDEX(Scores!$B$6:$H$66,MATCH($B$42,Scores!$B$6:$B$66,0),MATCH(LEFT(AU42,2),Scores!$B$6:$H$6,0)),INDEX(Scores!$B$6:$H$66,MATCH($B$43,Scores!$B$6:$B$66,0),MATCH(LEFT(AU43,2),Scores!$B$6:$H$6,0)),INDEX(Scores!$B$6:$H$66,MATCH($B$44,Scores!$B$6:$B$66,0),MATCH(LEFT(AU44,2),Scores!$B$6:$H$6,0)),INDEX(Scores!$B$6:$H$66,MATCH($B$46,Scores!$B$6:$B$66,0),MATCH(LEFT(AU46,2),Scores!$B$6:$H$6,0)),INDEX(Scores!$B$6:$H$66,MATCH($B$47,Scores!$B$6:$B$66,0),MATCH(LEFT(AU47,2),Scores!$B$6:$H$6,0)),INDEX(Scores!$B$6:$H$66,MATCH($B$48,Scores!$B$6:$B$66,0),MATCH(LEFT(AU48,2),Scores!$B$6:$H$6,0)),INDEX(Scores!$B$6:$H$66,MATCH($B$49,Scores!$B$6:$B$66,0),MATCH(LEFT(AU49,2),Scores!$B$6:$H$6,0)),INDEX(Scores!$B$6:$H$66,MATCH($B$50,Scores!$B$6:$B$66,0),MATCH(LEFT(AU50,2),Scores!$B$6:$H$6,0)),INDEX(Scores!$B$6:$H$66,MATCH($B$51,Scores!$B$6:$B$66,0),MATCH(LEFT(AU51,2),Scores!$B$6:$H$6,0)),INDEX(Scores!$B$6:$H$66,MATCH($B$52,Scores!$B$6:$B$66,0),MATCH(LEFT(AU52,2),Scores!$B$6:$H$6,0)),INDEX(Scores!$B$6:$H$66,MATCH($B$54,Scores!$B$6:$B$66,0),MATCH(LEFT(AU54,2),Scores!$B$6:$H$6,0)),INDEX(Scores!$B$6:$H$66,MATCH($B$55,Scores!$B$6:$B$66,0),MATCH(LEFT(AU55,2),Scores!$B$6:$H$6,0)),INDEX(Scores!$B$6:$H$66,MATCH($B$56,Scores!$B$6:$B$66,0),MATCH(LEFT(AU56,2),Scores!$B$6:$H$6,0)),INDEX(Scores!$B$6:$H$66,MATCH($B$58,Scores!$B$6:$B$66,0),MATCH(LEFT(AU58,2),Scores!$B$6:$H$6,0)),INDEX(Scores!$B$6:$H$66,MATCH($B$59,Scores!$B$6:$B$66,0),MATCH(LEFT(AU59,2),Scores!$B$6:$H$6,0)),INDEX(Scores!$B$6:$H$66,MATCH($B$60,Scores!$B$6:$B$66,0),MATCH(LEFT(AU60,2),Scores!$B$6:$H$6,0)),INDEX(Scores!$B$6:$H$66,MATCH($B$61,Scores!$B$6:$B$66,0),MATCH(LEFT(AU61,2),Scores!$B$6:$H$6,0)),INDEX(Scores!$B$6:$H$66,MATCH($B$62,Scores!$B$6:$B$66,0),MATCH(LEFT(AU62,2),Scores!$B$6:$H$6,0)),INDEX(Scores!$B$6:$H$66,MATCH($B$64,Scores!$B$6:$B$66,0),MATCH(LEFT(AU64,2),Scores!$B$6:$H$6,0)),INDEX(Scores!$B$6:$H$66,MATCH($B$65,Scores!$B$6:$B$66,0),MATCH(LEFT(AU65,2),Scores!$B$6:$H$6,0)),INDEX(Scores!$B$6:$H$66,MATCH($B$66,Scores!$B$6:$B$66,0),MATCH(LEFT(AU66,2),Scores!$B$6:$H$6,0)),INDEX(Scores!$B$6:$H$66,MATCH($B$67,Scores!$B$6:$B$66,0),MATCH(LEFT(AU67,2),Scores!$B$6:$H$6,0)),INDEX(Scores!$B$6:$H$66,MATCH($B$68,Scores!$B$6:$B$66,0),MATCH(LEFT(AU68,2),Scores!$B$6:$H$6,0)),INDEX(Scores!$B$6:$H$66,MATCH($B$69,Scores!$B$6:$B$66,0),MATCH(LEFT(AU69,2),Scores!$B$6:$H$6,0)),INDEX(Scores!$B$6:$H$66,MATCH($B$70,Scores!$B$6:$B$66,0),MATCH(LEFT(AU70,2),Scores!$B$6:$H$6,0)),INDEX(Scores!$B$6:$H$66,MATCH($B$71,Scores!$B$6:$B$66,0),MATCH(LEFT(AU71,2),Scores!$B$6:$H$6,0)),INDEX(Scores!$B$6:$H$66,MATCH($B$73,Scores!$B$6:$B$66,0),MATCH(LEFT(AU73,2),Scores!$B$6:$H$6,0)))</f>
        <v>#N/A</v>
      </c>
      <c r="AV75" s="77" t="e">
        <f>SUM(INDEX(Scores!$B$6:$H$66,MATCH($B$15,Scores!$B$6:$B$66,0),MATCH(LEFT(AV15,2),Scores!$B$6:$H$6,0)),INDEX(Scores!$B$6:$H$66,MATCH($B$18,Scores!$B$6:$B$66,0),MATCH(LEFT(AV18,2),Scores!$B$6:$H$6,0)),INDEX(Scores!$B$6:$H$66,MATCH($B$19,Scores!$B$6:$B$66,0),MATCH(LEFT(AV19,2),Scores!$B$6:$H$6,0)),INDEX(Scores!$B$6:$H$66,MATCH($B$20,Scores!$B$6:$B$66,0),MATCH(LEFT(AV20,2),Scores!$B$6:$H$6,0)),INDEX(Scores!$B$6:$H$66,MATCH($B$21,Scores!$B$6:$B$66,0),MATCH(LEFT(AV21,2),Scores!$B$6:$H$6,0)),INDEX(Scores!$B$6:$H$66,MATCH($B$22,Scores!$B$6:$B$66,0),MATCH(LEFT(AV22,2),Scores!$B$6:$H$6,0)),INDEX(Scores!$B$6:$H$66,MATCH($B$23,Scores!$B$6:$B$66,0),MATCH(LEFT(AV23,2),Scores!$B$6:$H$6,0)),INDEX(Scores!$B$6:$H$66,MATCH($B$24,Scores!$B$6:$B$66,0),MATCH(LEFT(AV24,2),Scores!$B$6:$H$6,0)),INDEX(Scores!$B$6:$H$66,MATCH($B$25,Scores!$B$6:$B$66,0),MATCH(LEFT(AV25,2),Scores!$B$6:$H$6,0)),INDEX(Scores!$B$6:$H$66,MATCH($B$26,Scores!$B$6:$B$66,0),MATCH(LEFT(AV26,2),Scores!$B$6:$H$6,0)),INDEX(Scores!$B$6:$H$66,MATCH($B$27,Scores!$B$6:$B$66,0),MATCH(LEFT(AV27,2),Scores!$B$6:$H$6,0)),INDEX(Scores!$B$6:$H$66,MATCH($B$28,Scores!$B$6:$B$66,0),MATCH(LEFT(AV28,2),Scores!$B$6:$H$6,0)),INDEX(Scores!$B$6:$H$66,MATCH($B$29,Scores!$B$6:$B$66,0),MATCH(LEFT(AV29,2),Scores!$B$6:$H$6,0)),INDEX(Scores!$B$6:$H$66,MATCH($B$30,Scores!$B$6:$B$66,0),MATCH(LEFT(AV30,2),Scores!$B$6:$H$6,0)),INDEX(Scores!$B$6:$H$66,MATCH($B$31,Scores!$B$6:$B$66,0),MATCH(LEFT(AV31,2),Scores!$B$6:$H$6,0)),INDEX(Scores!$B$6:$H$66,MATCH($B$32,Scores!$B$6:$B$66,0),MATCH(LEFT(AV32,2),Scores!$B$6:$H$6,0)),INDEX(Scores!$B$6:$H$66,MATCH($B$33,Scores!$B$6:$B$66,0),MATCH(LEFT(AV33,2),Scores!$B$6:$H$6,0)),INDEX(Scores!$B$6:$H$66,MATCH($B$34,Scores!$B$6:$B$66,0),MATCH(LEFT(AV34,2),Scores!$B$6:$H$6,0)),INDEX(Scores!$B$6:$H$66,MATCH($B$35,Scores!$B$6:$B$66,0),MATCH(LEFT(AV35,2),Scores!$B$6:$H$6,0)),INDEX(Scores!$B$6:$H$66,MATCH($B$37,Scores!$B$6:$B$66,0),MATCH(LEFT(AV37,2),Scores!$B$6:$H$6,0)),INDEX(Scores!$B$6:$H$66,MATCH($B$38,Scores!$B$6:$B$66,0),MATCH(LEFT(AV38,2),Scores!$B$6:$H$6,0)),INDEX(Scores!$B$6:$H$66,MATCH($B$39,Scores!$B$6:$B$66,0),MATCH(LEFT(AV39,2),Scores!$B$6:$H$6,0)),INDEX(Scores!$B$6:$H$66,MATCH($B$40,Scores!$B$6:$B$66,0),MATCH(LEFT(AV40,2),Scores!$B$6:$H$6,0)),INDEX(Scores!$B$6:$H$66,MATCH($B$41,Scores!$B$6:$B$66,0),MATCH(LEFT(AV41,2),Scores!$B$6:$H$6,0)),INDEX(Scores!$B$6:$H$66,MATCH($B$42,Scores!$B$6:$B$66,0),MATCH(LEFT(AV42,2),Scores!$B$6:$H$6,0)),INDEX(Scores!$B$6:$H$66,MATCH($B$43,Scores!$B$6:$B$66,0),MATCH(LEFT(AV43,2),Scores!$B$6:$H$6,0)),INDEX(Scores!$B$6:$H$66,MATCH($B$44,Scores!$B$6:$B$66,0),MATCH(LEFT(AV44,2),Scores!$B$6:$H$6,0)),INDEX(Scores!$B$6:$H$66,MATCH($B$46,Scores!$B$6:$B$66,0),MATCH(LEFT(AV46,2),Scores!$B$6:$H$6,0)),INDEX(Scores!$B$6:$H$66,MATCH($B$47,Scores!$B$6:$B$66,0),MATCH(LEFT(AV47,2),Scores!$B$6:$H$6,0)),INDEX(Scores!$B$6:$H$66,MATCH($B$48,Scores!$B$6:$B$66,0),MATCH(LEFT(AV48,2),Scores!$B$6:$H$6,0)),INDEX(Scores!$B$6:$H$66,MATCH($B$49,Scores!$B$6:$B$66,0),MATCH(LEFT(AV49,2),Scores!$B$6:$H$6,0)),INDEX(Scores!$B$6:$H$66,MATCH($B$50,Scores!$B$6:$B$66,0),MATCH(LEFT(AV50,2),Scores!$B$6:$H$6,0)),INDEX(Scores!$B$6:$H$66,MATCH($B$51,Scores!$B$6:$B$66,0),MATCH(LEFT(AV51,2),Scores!$B$6:$H$6,0)),INDEX(Scores!$B$6:$H$66,MATCH($B$52,Scores!$B$6:$B$66,0),MATCH(LEFT(AV52,2),Scores!$B$6:$H$6,0)),INDEX(Scores!$B$6:$H$66,MATCH($B$54,Scores!$B$6:$B$66,0),MATCH(LEFT(AV54,2),Scores!$B$6:$H$6,0)),INDEX(Scores!$B$6:$H$66,MATCH($B$55,Scores!$B$6:$B$66,0),MATCH(LEFT(AV55,2),Scores!$B$6:$H$6,0)),INDEX(Scores!$B$6:$H$66,MATCH($B$56,Scores!$B$6:$B$66,0),MATCH(LEFT(AV56,2),Scores!$B$6:$H$6,0)),INDEX(Scores!$B$6:$H$66,MATCH($B$58,Scores!$B$6:$B$66,0),MATCH(LEFT(AV58,2),Scores!$B$6:$H$6,0)),INDEX(Scores!$B$6:$H$66,MATCH($B$59,Scores!$B$6:$B$66,0),MATCH(LEFT(AV59,2),Scores!$B$6:$H$6,0)),INDEX(Scores!$B$6:$H$66,MATCH($B$60,Scores!$B$6:$B$66,0),MATCH(LEFT(AV60,2),Scores!$B$6:$H$6,0)),INDEX(Scores!$B$6:$H$66,MATCH($B$61,Scores!$B$6:$B$66,0),MATCH(LEFT(AV61,2),Scores!$B$6:$H$6,0)),INDEX(Scores!$B$6:$H$66,MATCH($B$62,Scores!$B$6:$B$66,0),MATCH(LEFT(AV62,2),Scores!$B$6:$H$6,0)),INDEX(Scores!$B$6:$H$66,MATCH($B$64,Scores!$B$6:$B$66,0),MATCH(LEFT(AV64,2),Scores!$B$6:$H$6,0)),INDEX(Scores!$B$6:$H$66,MATCH($B$65,Scores!$B$6:$B$66,0),MATCH(LEFT(AV65,2),Scores!$B$6:$H$6,0)),INDEX(Scores!$B$6:$H$66,MATCH($B$66,Scores!$B$6:$B$66,0),MATCH(LEFT(AV66,2),Scores!$B$6:$H$6,0)),INDEX(Scores!$B$6:$H$66,MATCH($B$67,Scores!$B$6:$B$66,0),MATCH(LEFT(AV67,2),Scores!$B$6:$H$6,0)),INDEX(Scores!$B$6:$H$66,MATCH($B$68,Scores!$B$6:$B$66,0),MATCH(LEFT(AV68,2),Scores!$B$6:$H$6,0)),INDEX(Scores!$B$6:$H$66,MATCH($B$69,Scores!$B$6:$B$66,0),MATCH(LEFT(AV69,2),Scores!$B$6:$H$6,0)),INDEX(Scores!$B$6:$H$66,MATCH($B$70,Scores!$B$6:$B$66,0),MATCH(LEFT(AV70,2),Scores!$B$6:$H$6,0)),INDEX(Scores!$B$6:$H$66,MATCH($B$71,Scores!$B$6:$B$66,0),MATCH(LEFT(AV71,2),Scores!$B$6:$H$6,0)),INDEX(Scores!$B$6:$H$66,MATCH($B$73,Scores!$B$6:$B$66,0),MATCH(LEFT(AV73,2),Scores!$B$6:$H$6,0)))</f>
        <v>#N/A</v>
      </c>
      <c r="AW75" s="77" t="e">
        <f>SUM(INDEX(Scores!$B$6:$H$66,MATCH($B$15,Scores!$B$6:$B$66,0),MATCH(LEFT(AW15,2),Scores!$B$6:$H$6,0)),INDEX(Scores!$B$6:$H$66,MATCH($B$18,Scores!$B$6:$B$66,0),MATCH(LEFT(AW18,2),Scores!$B$6:$H$6,0)),INDEX(Scores!$B$6:$H$66,MATCH($B$19,Scores!$B$6:$B$66,0),MATCH(LEFT(AW19,2),Scores!$B$6:$H$6,0)),INDEX(Scores!$B$6:$H$66,MATCH($B$20,Scores!$B$6:$B$66,0),MATCH(LEFT(AW20,2),Scores!$B$6:$H$6,0)),INDEX(Scores!$B$6:$H$66,MATCH($B$21,Scores!$B$6:$B$66,0),MATCH(LEFT(AW21,2),Scores!$B$6:$H$6,0)),INDEX(Scores!$B$6:$H$66,MATCH($B$22,Scores!$B$6:$B$66,0),MATCH(LEFT(AW22,2),Scores!$B$6:$H$6,0)),INDEX(Scores!$B$6:$H$66,MATCH($B$23,Scores!$B$6:$B$66,0),MATCH(LEFT(AW23,2),Scores!$B$6:$H$6,0)),INDEX(Scores!$B$6:$H$66,MATCH($B$24,Scores!$B$6:$B$66,0),MATCH(LEFT(AW24,2),Scores!$B$6:$H$6,0)),INDEX(Scores!$B$6:$H$66,MATCH($B$25,Scores!$B$6:$B$66,0),MATCH(LEFT(AW25,2),Scores!$B$6:$H$6,0)),INDEX(Scores!$B$6:$H$66,MATCH($B$26,Scores!$B$6:$B$66,0),MATCH(LEFT(AW26,2),Scores!$B$6:$H$6,0)),INDEX(Scores!$B$6:$H$66,MATCH($B$27,Scores!$B$6:$B$66,0),MATCH(LEFT(AW27,2),Scores!$B$6:$H$6,0)),INDEX(Scores!$B$6:$H$66,MATCH($B$28,Scores!$B$6:$B$66,0),MATCH(LEFT(AW28,2),Scores!$B$6:$H$6,0)),INDEX(Scores!$B$6:$H$66,MATCH($B$29,Scores!$B$6:$B$66,0),MATCH(LEFT(AW29,2),Scores!$B$6:$H$6,0)),INDEX(Scores!$B$6:$H$66,MATCH($B$30,Scores!$B$6:$B$66,0),MATCH(LEFT(AW30,2),Scores!$B$6:$H$6,0)),INDEX(Scores!$B$6:$H$66,MATCH($B$31,Scores!$B$6:$B$66,0),MATCH(LEFT(AW31,2),Scores!$B$6:$H$6,0)),INDEX(Scores!$B$6:$H$66,MATCH($B$32,Scores!$B$6:$B$66,0),MATCH(LEFT(AW32,2),Scores!$B$6:$H$6,0)),INDEX(Scores!$B$6:$H$66,MATCH($B$33,Scores!$B$6:$B$66,0),MATCH(LEFT(AW33,2),Scores!$B$6:$H$6,0)),INDEX(Scores!$B$6:$H$66,MATCH($B$34,Scores!$B$6:$B$66,0),MATCH(LEFT(AW34,2),Scores!$B$6:$H$6,0)),INDEX(Scores!$B$6:$H$66,MATCH($B$35,Scores!$B$6:$B$66,0),MATCH(LEFT(AW35,2),Scores!$B$6:$H$6,0)),INDEX(Scores!$B$6:$H$66,MATCH($B$37,Scores!$B$6:$B$66,0),MATCH(LEFT(AW37,2),Scores!$B$6:$H$6,0)),INDEX(Scores!$B$6:$H$66,MATCH($B$38,Scores!$B$6:$B$66,0),MATCH(LEFT(AW38,2),Scores!$B$6:$H$6,0)),INDEX(Scores!$B$6:$H$66,MATCH($B$39,Scores!$B$6:$B$66,0),MATCH(LEFT(AW39,2),Scores!$B$6:$H$6,0)),INDEX(Scores!$B$6:$H$66,MATCH($B$40,Scores!$B$6:$B$66,0),MATCH(LEFT(AW40,2),Scores!$B$6:$H$6,0)),INDEX(Scores!$B$6:$H$66,MATCH($B$41,Scores!$B$6:$B$66,0),MATCH(LEFT(AW41,2),Scores!$B$6:$H$6,0)),INDEX(Scores!$B$6:$H$66,MATCH($B$42,Scores!$B$6:$B$66,0),MATCH(LEFT(AW42,2),Scores!$B$6:$H$6,0)),INDEX(Scores!$B$6:$H$66,MATCH($B$43,Scores!$B$6:$B$66,0),MATCH(LEFT(AW43,2),Scores!$B$6:$H$6,0)),INDEX(Scores!$B$6:$H$66,MATCH($B$44,Scores!$B$6:$B$66,0),MATCH(LEFT(AW44,2),Scores!$B$6:$H$6,0)),INDEX(Scores!$B$6:$H$66,MATCH($B$46,Scores!$B$6:$B$66,0),MATCH(LEFT(AW46,2),Scores!$B$6:$H$6,0)),INDEX(Scores!$B$6:$H$66,MATCH($B$47,Scores!$B$6:$B$66,0),MATCH(LEFT(AW47,2),Scores!$B$6:$H$6,0)),INDEX(Scores!$B$6:$H$66,MATCH($B$48,Scores!$B$6:$B$66,0),MATCH(LEFT(AW48,2),Scores!$B$6:$H$6,0)),INDEX(Scores!$B$6:$H$66,MATCH($B$49,Scores!$B$6:$B$66,0),MATCH(LEFT(AW49,2),Scores!$B$6:$H$6,0)),INDEX(Scores!$B$6:$H$66,MATCH($B$50,Scores!$B$6:$B$66,0),MATCH(LEFT(AW50,2),Scores!$B$6:$H$6,0)),INDEX(Scores!$B$6:$H$66,MATCH($B$51,Scores!$B$6:$B$66,0),MATCH(LEFT(AW51,2),Scores!$B$6:$H$6,0)),INDEX(Scores!$B$6:$H$66,MATCH($B$52,Scores!$B$6:$B$66,0),MATCH(LEFT(AW52,2),Scores!$B$6:$H$6,0)),INDEX(Scores!$B$6:$H$66,MATCH($B$54,Scores!$B$6:$B$66,0),MATCH(LEFT(AW54,2),Scores!$B$6:$H$6,0)),INDEX(Scores!$B$6:$H$66,MATCH($B$55,Scores!$B$6:$B$66,0),MATCH(LEFT(AW55,2),Scores!$B$6:$H$6,0)),INDEX(Scores!$B$6:$H$66,MATCH($B$56,Scores!$B$6:$B$66,0),MATCH(LEFT(AW56,2),Scores!$B$6:$H$6,0)),INDEX(Scores!$B$6:$H$66,MATCH($B$58,Scores!$B$6:$B$66,0),MATCH(LEFT(AW58,2),Scores!$B$6:$H$6,0)),INDEX(Scores!$B$6:$H$66,MATCH($B$59,Scores!$B$6:$B$66,0),MATCH(LEFT(AW59,2),Scores!$B$6:$H$6,0)),INDEX(Scores!$B$6:$H$66,MATCH($B$60,Scores!$B$6:$B$66,0),MATCH(LEFT(AW60,2),Scores!$B$6:$H$6,0)),INDEX(Scores!$B$6:$H$66,MATCH($B$61,Scores!$B$6:$B$66,0),MATCH(LEFT(AW61,2),Scores!$B$6:$H$6,0)),INDEX(Scores!$B$6:$H$66,MATCH($B$62,Scores!$B$6:$B$66,0),MATCH(LEFT(AW62,2),Scores!$B$6:$H$6,0)),INDEX(Scores!$B$6:$H$66,MATCH($B$64,Scores!$B$6:$B$66,0),MATCH(LEFT(AW64,2),Scores!$B$6:$H$6,0)),INDEX(Scores!$B$6:$H$66,MATCH($B$65,Scores!$B$6:$B$66,0),MATCH(LEFT(AW65,2),Scores!$B$6:$H$6,0)),INDEX(Scores!$B$6:$H$66,MATCH($B$66,Scores!$B$6:$B$66,0),MATCH(LEFT(AW66,2),Scores!$B$6:$H$6,0)),INDEX(Scores!$B$6:$H$66,MATCH($B$67,Scores!$B$6:$B$66,0),MATCH(LEFT(AW67,2),Scores!$B$6:$H$6,0)),INDEX(Scores!$B$6:$H$66,MATCH($B$68,Scores!$B$6:$B$66,0),MATCH(LEFT(AW68,2),Scores!$B$6:$H$6,0)),INDEX(Scores!$B$6:$H$66,MATCH($B$69,Scores!$B$6:$B$66,0),MATCH(LEFT(AW69,2),Scores!$B$6:$H$6,0)),INDEX(Scores!$B$6:$H$66,MATCH($B$70,Scores!$B$6:$B$66,0),MATCH(LEFT(AW70,2),Scores!$B$6:$H$6,0)),INDEX(Scores!$B$6:$H$66,MATCH($B$71,Scores!$B$6:$B$66,0),MATCH(LEFT(AW71,2),Scores!$B$6:$H$6,0)),INDEX(Scores!$B$6:$H$66,MATCH($B$73,Scores!$B$6:$B$66,0),MATCH(LEFT(AW73,2),Scores!$B$6:$H$6,0)))</f>
        <v>#N/A</v>
      </c>
      <c r="AX75" s="77" t="e">
        <f>SUM(INDEX(Scores!$B$6:$H$66,MATCH($B$15,Scores!$B$6:$B$66,0),MATCH(LEFT(AX15,2),Scores!$B$6:$H$6,0)),INDEX(Scores!$B$6:$H$66,MATCH($B$18,Scores!$B$6:$B$66,0),MATCH(LEFT(AX18,2),Scores!$B$6:$H$6,0)),INDEX(Scores!$B$6:$H$66,MATCH($B$19,Scores!$B$6:$B$66,0),MATCH(LEFT(AX19,2),Scores!$B$6:$H$6,0)),INDEX(Scores!$B$6:$H$66,MATCH($B$20,Scores!$B$6:$B$66,0),MATCH(LEFT(AX20,2),Scores!$B$6:$H$6,0)),INDEX(Scores!$B$6:$H$66,MATCH($B$21,Scores!$B$6:$B$66,0),MATCH(LEFT(AX21,2),Scores!$B$6:$H$6,0)),INDEX(Scores!$B$6:$H$66,MATCH($B$22,Scores!$B$6:$B$66,0),MATCH(LEFT(AX22,2),Scores!$B$6:$H$6,0)),INDEX(Scores!$B$6:$H$66,MATCH($B$23,Scores!$B$6:$B$66,0),MATCH(LEFT(AX23,2),Scores!$B$6:$H$6,0)),INDEX(Scores!$B$6:$H$66,MATCH($B$24,Scores!$B$6:$B$66,0),MATCH(LEFT(AX24,2),Scores!$B$6:$H$6,0)),INDEX(Scores!$B$6:$H$66,MATCH($B$25,Scores!$B$6:$B$66,0),MATCH(LEFT(AX25,2),Scores!$B$6:$H$6,0)),INDEX(Scores!$B$6:$H$66,MATCH($B$26,Scores!$B$6:$B$66,0),MATCH(LEFT(AX26,2),Scores!$B$6:$H$6,0)),INDEX(Scores!$B$6:$H$66,MATCH($B$27,Scores!$B$6:$B$66,0),MATCH(LEFT(AX27,2),Scores!$B$6:$H$6,0)),INDEX(Scores!$B$6:$H$66,MATCH($B$28,Scores!$B$6:$B$66,0),MATCH(LEFT(AX28,2),Scores!$B$6:$H$6,0)),INDEX(Scores!$B$6:$H$66,MATCH($B$29,Scores!$B$6:$B$66,0),MATCH(LEFT(AX29,2),Scores!$B$6:$H$6,0)),INDEX(Scores!$B$6:$H$66,MATCH($B$30,Scores!$B$6:$B$66,0),MATCH(LEFT(AX30,2),Scores!$B$6:$H$6,0)),INDEX(Scores!$B$6:$H$66,MATCH($B$31,Scores!$B$6:$B$66,0),MATCH(LEFT(AX31,2),Scores!$B$6:$H$6,0)),INDEX(Scores!$B$6:$H$66,MATCH($B$32,Scores!$B$6:$B$66,0),MATCH(LEFT(AX32,2),Scores!$B$6:$H$6,0)),INDEX(Scores!$B$6:$H$66,MATCH($B$33,Scores!$B$6:$B$66,0),MATCH(LEFT(AX33,2),Scores!$B$6:$H$6,0)),INDEX(Scores!$B$6:$H$66,MATCH($B$34,Scores!$B$6:$B$66,0),MATCH(LEFT(AX34,2),Scores!$B$6:$H$6,0)),INDEX(Scores!$B$6:$H$66,MATCH($B$35,Scores!$B$6:$B$66,0),MATCH(LEFT(AX35,2),Scores!$B$6:$H$6,0)),INDEX(Scores!$B$6:$H$66,MATCH($B$37,Scores!$B$6:$B$66,0),MATCH(LEFT(AX37,2),Scores!$B$6:$H$6,0)),INDEX(Scores!$B$6:$H$66,MATCH($B$38,Scores!$B$6:$B$66,0),MATCH(LEFT(AX38,2),Scores!$B$6:$H$6,0)),INDEX(Scores!$B$6:$H$66,MATCH($B$39,Scores!$B$6:$B$66,0),MATCH(LEFT(AX39,2),Scores!$B$6:$H$6,0)),INDEX(Scores!$B$6:$H$66,MATCH($B$40,Scores!$B$6:$B$66,0),MATCH(LEFT(AX40,2),Scores!$B$6:$H$6,0)),INDEX(Scores!$B$6:$H$66,MATCH($B$41,Scores!$B$6:$B$66,0),MATCH(LEFT(AX41,2),Scores!$B$6:$H$6,0)),INDEX(Scores!$B$6:$H$66,MATCH($B$42,Scores!$B$6:$B$66,0),MATCH(LEFT(AX42,2),Scores!$B$6:$H$6,0)),INDEX(Scores!$B$6:$H$66,MATCH($B$43,Scores!$B$6:$B$66,0),MATCH(LEFT(AX43,2),Scores!$B$6:$H$6,0)),INDEX(Scores!$B$6:$H$66,MATCH($B$44,Scores!$B$6:$B$66,0),MATCH(LEFT(AX44,2),Scores!$B$6:$H$6,0)),INDEX(Scores!$B$6:$H$66,MATCH($B$46,Scores!$B$6:$B$66,0),MATCH(LEFT(AX46,2),Scores!$B$6:$H$6,0)),INDEX(Scores!$B$6:$H$66,MATCH($B$47,Scores!$B$6:$B$66,0),MATCH(LEFT(AX47,2),Scores!$B$6:$H$6,0)),INDEX(Scores!$B$6:$H$66,MATCH($B$48,Scores!$B$6:$B$66,0),MATCH(LEFT(AX48,2),Scores!$B$6:$H$6,0)),INDEX(Scores!$B$6:$H$66,MATCH($B$49,Scores!$B$6:$B$66,0),MATCH(LEFT(AX49,2),Scores!$B$6:$H$6,0)),INDEX(Scores!$B$6:$H$66,MATCH($B$50,Scores!$B$6:$B$66,0),MATCH(LEFT(AX50,2),Scores!$B$6:$H$6,0)),INDEX(Scores!$B$6:$H$66,MATCH($B$51,Scores!$B$6:$B$66,0),MATCH(LEFT(AX51,2),Scores!$B$6:$H$6,0)),INDEX(Scores!$B$6:$H$66,MATCH($B$52,Scores!$B$6:$B$66,0),MATCH(LEFT(AX52,2),Scores!$B$6:$H$6,0)),INDEX(Scores!$B$6:$H$66,MATCH($B$54,Scores!$B$6:$B$66,0),MATCH(LEFT(AX54,2),Scores!$B$6:$H$6,0)),INDEX(Scores!$B$6:$H$66,MATCH($B$55,Scores!$B$6:$B$66,0),MATCH(LEFT(AX55,2),Scores!$B$6:$H$6,0)),INDEX(Scores!$B$6:$H$66,MATCH($B$56,Scores!$B$6:$B$66,0),MATCH(LEFT(AX56,2),Scores!$B$6:$H$6,0)),INDEX(Scores!$B$6:$H$66,MATCH($B$58,Scores!$B$6:$B$66,0),MATCH(LEFT(AX58,2),Scores!$B$6:$H$6,0)),INDEX(Scores!$B$6:$H$66,MATCH($B$59,Scores!$B$6:$B$66,0),MATCH(LEFT(AX59,2),Scores!$B$6:$H$6,0)),INDEX(Scores!$B$6:$H$66,MATCH($B$60,Scores!$B$6:$B$66,0),MATCH(LEFT(AX60,2),Scores!$B$6:$H$6,0)),INDEX(Scores!$B$6:$H$66,MATCH($B$61,Scores!$B$6:$B$66,0),MATCH(LEFT(AX61,2),Scores!$B$6:$H$6,0)),INDEX(Scores!$B$6:$H$66,MATCH($B$62,Scores!$B$6:$B$66,0),MATCH(LEFT(AX62,2),Scores!$B$6:$H$6,0)),INDEX(Scores!$B$6:$H$66,MATCH($B$64,Scores!$B$6:$B$66,0),MATCH(LEFT(AX64,2),Scores!$B$6:$H$6,0)),INDEX(Scores!$B$6:$H$66,MATCH($B$65,Scores!$B$6:$B$66,0),MATCH(LEFT(AX65,2),Scores!$B$6:$H$6,0)),INDEX(Scores!$B$6:$H$66,MATCH($B$66,Scores!$B$6:$B$66,0),MATCH(LEFT(AX66,2),Scores!$B$6:$H$6,0)),INDEX(Scores!$B$6:$H$66,MATCH($B$67,Scores!$B$6:$B$66,0),MATCH(LEFT(AX67,2),Scores!$B$6:$H$6,0)),INDEX(Scores!$B$6:$H$66,MATCH($B$68,Scores!$B$6:$B$66,0),MATCH(LEFT(AX68,2),Scores!$B$6:$H$6,0)),INDEX(Scores!$B$6:$H$66,MATCH($B$69,Scores!$B$6:$B$66,0),MATCH(LEFT(AX69,2),Scores!$B$6:$H$6,0)),INDEX(Scores!$B$6:$H$66,MATCH($B$70,Scores!$B$6:$B$66,0),MATCH(LEFT(AX70,2),Scores!$B$6:$H$6,0)),INDEX(Scores!$B$6:$H$66,MATCH($B$71,Scores!$B$6:$B$66,0),MATCH(LEFT(AX71,2),Scores!$B$6:$H$6,0)),INDEX(Scores!$B$6:$H$66,MATCH($B$73,Scores!$B$6:$B$66,0),MATCH(LEFT(AX73,2),Scores!$B$6:$H$6,0)))</f>
        <v>#N/A</v>
      </c>
      <c r="AY75" s="77" t="e">
        <f>SUM(INDEX(Scores!$B$6:$H$66,MATCH($B$15,Scores!$B$6:$B$66,0),MATCH(LEFT(AY15,2),Scores!$B$6:$H$6,0)),INDEX(Scores!$B$6:$H$66,MATCH($B$18,Scores!$B$6:$B$66,0),MATCH(LEFT(AY18,2),Scores!$B$6:$H$6,0)),INDEX(Scores!$B$6:$H$66,MATCH($B$19,Scores!$B$6:$B$66,0),MATCH(LEFT(AY19,2),Scores!$B$6:$H$6,0)),INDEX(Scores!$B$6:$H$66,MATCH($B$20,Scores!$B$6:$B$66,0),MATCH(LEFT(AY20,2),Scores!$B$6:$H$6,0)),INDEX(Scores!$B$6:$H$66,MATCH($B$21,Scores!$B$6:$B$66,0),MATCH(LEFT(AY21,2),Scores!$B$6:$H$6,0)),INDEX(Scores!$B$6:$H$66,MATCH($B$22,Scores!$B$6:$B$66,0),MATCH(LEFT(AY22,2),Scores!$B$6:$H$6,0)),INDEX(Scores!$B$6:$H$66,MATCH($B$23,Scores!$B$6:$B$66,0),MATCH(LEFT(AY23,2),Scores!$B$6:$H$6,0)),INDEX(Scores!$B$6:$H$66,MATCH($B$24,Scores!$B$6:$B$66,0),MATCH(LEFT(AY24,2),Scores!$B$6:$H$6,0)),INDEX(Scores!$B$6:$H$66,MATCH($B$25,Scores!$B$6:$B$66,0),MATCH(LEFT(AY25,2),Scores!$B$6:$H$6,0)),INDEX(Scores!$B$6:$H$66,MATCH($B$26,Scores!$B$6:$B$66,0),MATCH(LEFT(AY26,2),Scores!$B$6:$H$6,0)),INDEX(Scores!$B$6:$H$66,MATCH($B$27,Scores!$B$6:$B$66,0),MATCH(LEFT(AY27,2),Scores!$B$6:$H$6,0)),INDEX(Scores!$B$6:$H$66,MATCH($B$28,Scores!$B$6:$B$66,0),MATCH(LEFT(AY28,2),Scores!$B$6:$H$6,0)),INDEX(Scores!$B$6:$H$66,MATCH($B$29,Scores!$B$6:$B$66,0),MATCH(LEFT(AY29,2),Scores!$B$6:$H$6,0)),INDEX(Scores!$B$6:$H$66,MATCH($B$30,Scores!$B$6:$B$66,0),MATCH(LEFT(AY30,2),Scores!$B$6:$H$6,0)),INDEX(Scores!$B$6:$H$66,MATCH($B$31,Scores!$B$6:$B$66,0),MATCH(LEFT(AY31,2),Scores!$B$6:$H$6,0)),INDEX(Scores!$B$6:$H$66,MATCH($B$32,Scores!$B$6:$B$66,0),MATCH(LEFT(AY32,2),Scores!$B$6:$H$6,0)),INDEX(Scores!$B$6:$H$66,MATCH($B$33,Scores!$B$6:$B$66,0),MATCH(LEFT(AY33,2),Scores!$B$6:$H$6,0)),INDEX(Scores!$B$6:$H$66,MATCH($B$34,Scores!$B$6:$B$66,0),MATCH(LEFT(AY34,2),Scores!$B$6:$H$6,0)),INDEX(Scores!$B$6:$H$66,MATCH($B$35,Scores!$B$6:$B$66,0),MATCH(LEFT(AY35,2),Scores!$B$6:$H$6,0)),INDEX(Scores!$B$6:$H$66,MATCH($B$37,Scores!$B$6:$B$66,0),MATCH(LEFT(AY37,2),Scores!$B$6:$H$6,0)),INDEX(Scores!$B$6:$H$66,MATCH($B$38,Scores!$B$6:$B$66,0),MATCH(LEFT(AY38,2),Scores!$B$6:$H$6,0)),INDEX(Scores!$B$6:$H$66,MATCH($B$39,Scores!$B$6:$B$66,0),MATCH(LEFT(AY39,2),Scores!$B$6:$H$6,0)),INDEX(Scores!$B$6:$H$66,MATCH($B$40,Scores!$B$6:$B$66,0),MATCH(LEFT(AY40,2),Scores!$B$6:$H$6,0)),INDEX(Scores!$B$6:$H$66,MATCH($B$41,Scores!$B$6:$B$66,0),MATCH(LEFT(AY41,2),Scores!$B$6:$H$6,0)),INDEX(Scores!$B$6:$H$66,MATCH($B$42,Scores!$B$6:$B$66,0),MATCH(LEFT(AY42,2),Scores!$B$6:$H$6,0)),INDEX(Scores!$B$6:$H$66,MATCH($B$43,Scores!$B$6:$B$66,0),MATCH(LEFT(AY43,2),Scores!$B$6:$H$6,0)),INDEX(Scores!$B$6:$H$66,MATCH($B$44,Scores!$B$6:$B$66,0),MATCH(LEFT(AY44,2),Scores!$B$6:$H$6,0)),INDEX(Scores!$B$6:$H$66,MATCH($B$46,Scores!$B$6:$B$66,0),MATCH(LEFT(AY46,2),Scores!$B$6:$H$6,0)),INDEX(Scores!$B$6:$H$66,MATCH($B$47,Scores!$B$6:$B$66,0),MATCH(LEFT(AY47,2),Scores!$B$6:$H$6,0)),INDEX(Scores!$B$6:$H$66,MATCH($B$48,Scores!$B$6:$B$66,0),MATCH(LEFT(AY48,2),Scores!$B$6:$H$6,0)),INDEX(Scores!$B$6:$H$66,MATCH($B$49,Scores!$B$6:$B$66,0),MATCH(LEFT(AY49,2),Scores!$B$6:$H$6,0)),INDEX(Scores!$B$6:$H$66,MATCH($B$50,Scores!$B$6:$B$66,0),MATCH(LEFT(AY50,2),Scores!$B$6:$H$6,0)),INDEX(Scores!$B$6:$H$66,MATCH($B$51,Scores!$B$6:$B$66,0),MATCH(LEFT(AY51,2),Scores!$B$6:$H$6,0)),INDEX(Scores!$B$6:$H$66,MATCH($B$52,Scores!$B$6:$B$66,0),MATCH(LEFT(AY52,2),Scores!$B$6:$H$6,0)),INDEX(Scores!$B$6:$H$66,MATCH($B$54,Scores!$B$6:$B$66,0),MATCH(LEFT(AY54,2),Scores!$B$6:$H$6,0)),INDEX(Scores!$B$6:$H$66,MATCH($B$55,Scores!$B$6:$B$66,0),MATCH(LEFT(AY55,2),Scores!$B$6:$H$6,0)),INDEX(Scores!$B$6:$H$66,MATCH($B$56,Scores!$B$6:$B$66,0),MATCH(LEFT(AY56,2),Scores!$B$6:$H$6,0)),INDEX(Scores!$B$6:$H$66,MATCH($B$58,Scores!$B$6:$B$66,0),MATCH(LEFT(AY58,2),Scores!$B$6:$H$6,0)),INDEX(Scores!$B$6:$H$66,MATCH($B$59,Scores!$B$6:$B$66,0),MATCH(LEFT(AY59,2),Scores!$B$6:$H$6,0)),INDEX(Scores!$B$6:$H$66,MATCH($B$60,Scores!$B$6:$B$66,0),MATCH(LEFT(AY60,2),Scores!$B$6:$H$6,0)),INDEX(Scores!$B$6:$H$66,MATCH($B$61,Scores!$B$6:$B$66,0),MATCH(LEFT(AY61,2),Scores!$B$6:$H$6,0)),INDEX(Scores!$B$6:$H$66,MATCH($B$62,Scores!$B$6:$B$66,0),MATCH(LEFT(AY62,2),Scores!$B$6:$H$6,0)),INDEX(Scores!$B$6:$H$66,MATCH($B$64,Scores!$B$6:$B$66,0),MATCH(LEFT(AY64,2),Scores!$B$6:$H$6,0)),INDEX(Scores!$B$6:$H$66,MATCH($B$65,Scores!$B$6:$B$66,0),MATCH(LEFT(AY65,2),Scores!$B$6:$H$6,0)),INDEX(Scores!$B$6:$H$66,MATCH($B$66,Scores!$B$6:$B$66,0),MATCH(LEFT(AY66,2),Scores!$B$6:$H$6,0)),INDEX(Scores!$B$6:$H$66,MATCH($B$67,Scores!$B$6:$B$66,0),MATCH(LEFT(AY67,2),Scores!$B$6:$H$6,0)),INDEX(Scores!$B$6:$H$66,MATCH($B$68,Scores!$B$6:$B$66,0),MATCH(LEFT(AY68,2),Scores!$B$6:$H$6,0)),INDEX(Scores!$B$6:$H$66,MATCH($B$69,Scores!$B$6:$B$66,0),MATCH(LEFT(AY69,2),Scores!$B$6:$H$6,0)),INDEX(Scores!$B$6:$H$66,MATCH($B$70,Scores!$B$6:$B$66,0),MATCH(LEFT(AY70,2),Scores!$B$6:$H$6,0)),INDEX(Scores!$B$6:$H$66,MATCH($B$71,Scores!$B$6:$B$66,0),MATCH(LEFT(AY71,2),Scores!$B$6:$H$6,0)),INDEX(Scores!$B$6:$H$66,MATCH($B$73,Scores!$B$6:$B$66,0),MATCH(LEFT(AY73,2),Scores!$B$6:$H$6,0)))</f>
        <v>#N/A</v>
      </c>
      <c r="AZ75" s="77" t="e">
        <f>SUM(INDEX(Scores!$B$6:$H$66,MATCH($B$15,Scores!$B$6:$B$66,0),MATCH(LEFT(AZ15,2),Scores!$B$6:$H$6,0)),INDEX(Scores!$B$6:$H$66,MATCH($B$18,Scores!$B$6:$B$66,0),MATCH(LEFT(AZ18,2),Scores!$B$6:$H$6,0)),INDEX(Scores!$B$6:$H$66,MATCH($B$19,Scores!$B$6:$B$66,0),MATCH(LEFT(AZ19,2),Scores!$B$6:$H$6,0)),INDEX(Scores!$B$6:$H$66,MATCH($B$20,Scores!$B$6:$B$66,0),MATCH(LEFT(AZ20,2),Scores!$B$6:$H$6,0)),INDEX(Scores!$B$6:$H$66,MATCH($B$21,Scores!$B$6:$B$66,0),MATCH(LEFT(AZ21,2),Scores!$B$6:$H$6,0)),INDEX(Scores!$B$6:$H$66,MATCH($B$22,Scores!$B$6:$B$66,0),MATCH(LEFT(AZ22,2),Scores!$B$6:$H$6,0)),INDEX(Scores!$B$6:$H$66,MATCH($B$23,Scores!$B$6:$B$66,0),MATCH(LEFT(AZ23,2),Scores!$B$6:$H$6,0)),INDEX(Scores!$B$6:$H$66,MATCH($B$24,Scores!$B$6:$B$66,0),MATCH(LEFT(AZ24,2),Scores!$B$6:$H$6,0)),INDEX(Scores!$B$6:$H$66,MATCH($B$25,Scores!$B$6:$B$66,0),MATCH(LEFT(AZ25,2),Scores!$B$6:$H$6,0)),INDEX(Scores!$B$6:$H$66,MATCH($B$26,Scores!$B$6:$B$66,0),MATCH(LEFT(AZ26,2),Scores!$B$6:$H$6,0)),INDEX(Scores!$B$6:$H$66,MATCH($B$27,Scores!$B$6:$B$66,0),MATCH(LEFT(AZ27,2),Scores!$B$6:$H$6,0)),INDEX(Scores!$B$6:$H$66,MATCH($B$28,Scores!$B$6:$B$66,0),MATCH(LEFT(AZ28,2),Scores!$B$6:$H$6,0)),INDEX(Scores!$B$6:$H$66,MATCH($B$29,Scores!$B$6:$B$66,0),MATCH(LEFT(AZ29,2),Scores!$B$6:$H$6,0)),INDEX(Scores!$B$6:$H$66,MATCH($B$30,Scores!$B$6:$B$66,0),MATCH(LEFT(AZ30,2),Scores!$B$6:$H$6,0)),INDEX(Scores!$B$6:$H$66,MATCH($B$31,Scores!$B$6:$B$66,0),MATCH(LEFT(AZ31,2),Scores!$B$6:$H$6,0)),INDEX(Scores!$B$6:$H$66,MATCH($B$32,Scores!$B$6:$B$66,0),MATCH(LEFT(AZ32,2),Scores!$B$6:$H$6,0)),INDEX(Scores!$B$6:$H$66,MATCH($B$33,Scores!$B$6:$B$66,0),MATCH(LEFT(AZ33,2),Scores!$B$6:$H$6,0)),INDEX(Scores!$B$6:$H$66,MATCH($B$34,Scores!$B$6:$B$66,0),MATCH(LEFT(AZ34,2),Scores!$B$6:$H$6,0)),INDEX(Scores!$B$6:$H$66,MATCH($B$35,Scores!$B$6:$B$66,0),MATCH(LEFT(AZ35,2),Scores!$B$6:$H$6,0)),INDEX(Scores!$B$6:$H$66,MATCH($B$37,Scores!$B$6:$B$66,0),MATCH(LEFT(AZ37,2),Scores!$B$6:$H$6,0)),INDEX(Scores!$B$6:$H$66,MATCH($B$38,Scores!$B$6:$B$66,0),MATCH(LEFT(AZ38,2),Scores!$B$6:$H$6,0)),INDEX(Scores!$B$6:$H$66,MATCH($B$39,Scores!$B$6:$B$66,0),MATCH(LEFT(AZ39,2),Scores!$B$6:$H$6,0)),INDEX(Scores!$B$6:$H$66,MATCH($B$40,Scores!$B$6:$B$66,0),MATCH(LEFT(AZ40,2),Scores!$B$6:$H$6,0)),INDEX(Scores!$B$6:$H$66,MATCH($B$41,Scores!$B$6:$B$66,0),MATCH(LEFT(AZ41,2),Scores!$B$6:$H$6,0)),INDEX(Scores!$B$6:$H$66,MATCH($B$42,Scores!$B$6:$B$66,0),MATCH(LEFT(AZ42,2),Scores!$B$6:$H$6,0)),INDEX(Scores!$B$6:$H$66,MATCH($B$43,Scores!$B$6:$B$66,0),MATCH(LEFT(AZ43,2),Scores!$B$6:$H$6,0)),INDEX(Scores!$B$6:$H$66,MATCH($B$44,Scores!$B$6:$B$66,0),MATCH(LEFT(AZ44,2),Scores!$B$6:$H$6,0)),INDEX(Scores!$B$6:$H$66,MATCH($B$46,Scores!$B$6:$B$66,0),MATCH(LEFT(AZ46,2),Scores!$B$6:$H$6,0)),INDEX(Scores!$B$6:$H$66,MATCH($B$47,Scores!$B$6:$B$66,0),MATCH(LEFT(AZ47,2),Scores!$B$6:$H$6,0)),INDEX(Scores!$B$6:$H$66,MATCH($B$48,Scores!$B$6:$B$66,0),MATCH(LEFT(AZ48,2),Scores!$B$6:$H$6,0)),INDEX(Scores!$B$6:$H$66,MATCH($B$49,Scores!$B$6:$B$66,0),MATCH(LEFT(AZ49,2),Scores!$B$6:$H$6,0)),INDEX(Scores!$B$6:$H$66,MATCH($B$50,Scores!$B$6:$B$66,0),MATCH(LEFT(AZ50,2),Scores!$B$6:$H$6,0)),INDEX(Scores!$B$6:$H$66,MATCH($B$51,Scores!$B$6:$B$66,0),MATCH(LEFT(AZ51,2),Scores!$B$6:$H$6,0)),INDEX(Scores!$B$6:$H$66,MATCH($B$52,Scores!$B$6:$B$66,0),MATCH(LEFT(AZ52,2),Scores!$B$6:$H$6,0)),INDEX(Scores!$B$6:$H$66,MATCH($B$54,Scores!$B$6:$B$66,0),MATCH(LEFT(AZ54,2),Scores!$B$6:$H$6,0)),INDEX(Scores!$B$6:$H$66,MATCH($B$55,Scores!$B$6:$B$66,0),MATCH(LEFT(AZ55,2),Scores!$B$6:$H$6,0)),INDEX(Scores!$B$6:$H$66,MATCH($B$56,Scores!$B$6:$B$66,0),MATCH(LEFT(AZ56,2),Scores!$B$6:$H$6,0)),INDEX(Scores!$B$6:$H$66,MATCH($B$58,Scores!$B$6:$B$66,0),MATCH(LEFT(AZ58,2),Scores!$B$6:$H$6,0)),INDEX(Scores!$B$6:$H$66,MATCH($B$59,Scores!$B$6:$B$66,0),MATCH(LEFT(AZ59,2),Scores!$B$6:$H$6,0)),INDEX(Scores!$B$6:$H$66,MATCH($B$60,Scores!$B$6:$B$66,0),MATCH(LEFT(AZ60,2),Scores!$B$6:$H$6,0)),INDEX(Scores!$B$6:$H$66,MATCH($B$61,Scores!$B$6:$B$66,0),MATCH(LEFT(AZ61,2),Scores!$B$6:$H$6,0)),INDEX(Scores!$B$6:$H$66,MATCH($B$62,Scores!$B$6:$B$66,0),MATCH(LEFT(AZ62,2),Scores!$B$6:$H$6,0)),INDEX(Scores!$B$6:$H$66,MATCH($B$64,Scores!$B$6:$B$66,0),MATCH(LEFT(AZ64,2),Scores!$B$6:$H$6,0)),INDEX(Scores!$B$6:$H$66,MATCH($B$65,Scores!$B$6:$B$66,0),MATCH(LEFT(AZ65,2),Scores!$B$6:$H$6,0)),INDEX(Scores!$B$6:$H$66,MATCH($B$66,Scores!$B$6:$B$66,0),MATCH(LEFT(AZ66,2),Scores!$B$6:$H$6,0)),INDEX(Scores!$B$6:$H$66,MATCH($B$67,Scores!$B$6:$B$66,0),MATCH(LEFT(AZ67,2),Scores!$B$6:$H$6,0)),INDEX(Scores!$B$6:$H$66,MATCH($B$68,Scores!$B$6:$B$66,0),MATCH(LEFT(AZ68,2),Scores!$B$6:$H$6,0)),INDEX(Scores!$B$6:$H$66,MATCH($B$69,Scores!$B$6:$B$66,0),MATCH(LEFT(AZ69,2),Scores!$B$6:$H$6,0)),INDEX(Scores!$B$6:$H$66,MATCH($B$70,Scores!$B$6:$B$66,0),MATCH(LEFT(AZ70,2),Scores!$B$6:$H$6,0)),INDEX(Scores!$B$6:$H$66,MATCH($B$71,Scores!$B$6:$B$66,0),MATCH(LEFT(AZ71,2),Scores!$B$6:$H$6,0)),INDEX(Scores!$B$6:$H$66,MATCH($B$73,Scores!$B$6:$B$66,0),MATCH(LEFT(AZ73,2),Scores!$B$6:$H$6,0)))</f>
        <v>#N/A</v>
      </c>
      <c r="BA75" s="77" t="e">
        <f>SUM(INDEX(Scores!$B$6:$H$66,MATCH($B$15,Scores!$B$6:$B$66,0),MATCH(LEFT(BA15,2),Scores!$B$6:$H$6,0)),INDEX(Scores!$B$6:$H$66,MATCH($B$18,Scores!$B$6:$B$66,0),MATCH(LEFT(BA18,2),Scores!$B$6:$H$6,0)),INDEX(Scores!$B$6:$H$66,MATCH($B$19,Scores!$B$6:$B$66,0),MATCH(LEFT(BA19,2),Scores!$B$6:$H$6,0)),INDEX(Scores!$B$6:$H$66,MATCH($B$20,Scores!$B$6:$B$66,0),MATCH(LEFT(BA20,2),Scores!$B$6:$H$6,0)),INDEX(Scores!$B$6:$H$66,MATCH($B$21,Scores!$B$6:$B$66,0),MATCH(LEFT(BA21,2),Scores!$B$6:$H$6,0)),INDEX(Scores!$B$6:$H$66,MATCH($B$22,Scores!$B$6:$B$66,0),MATCH(LEFT(BA22,2),Scores!$B$6:$H$6,0)),INDEX(Scores!$B$6:$H$66,MATCH($B$23,Scores!$B$6:$B$66,0),MATCH(LEFT(BA23,2),Scores!$B$6:$H$6,0)),INDEX(Scores!$B$6:$H$66,MATCH($B$24,Scores!$B$6:$B$66,0),MATCH(LEFT(BA24,2),Scores!$B$6:$H$6,0)),INDEX(Scores!$B$6:$H$66,MATCH($B$25,Scores!$B$6:$B$66,0),MATCH(LEFT(BA25,2),Scores!$B$6:$H$6,0)),INDEX(Scores!$B$6:$H$66,MATCH($B$26,Scores!$B$6:$B$66,0),MATCH(LEFT(BA26,2),Scores!$B$6:$H$6,0)),INDEX(Scores!$B$6:$H$66,MATCH($B$27,Scores!$B$6:$B$66,0),MATCH(LEFT(BA27,2),Scores!$B$6:$H$6,0)),INDEX(Scores!$B$6:$H$66,MATCH($B$28,Scores!$B$6:$B$66,0),MATCH(LEFT(BA28,2),Scores!$B$6:$H$6,0)),INDEX(Scores!$B$6:$H$66,MATCH($B$29,Scores!$B$6:$B$66,0),MATCH(LEFT(BA29,2),Scores!$B$6:$H$6,0)),INDEX(Scores!$B$6:$H$66,MATCH($B$30,Scores!$B$6:$B$66,0),MATCH(LEFT(BA30,2),Scores!$B$6:$H$6,0)),INDEX(Scores!$B$6:$H$66,MATCH($B$31,Scores!$B$6:$B$66,0),MATCH(LEFT(BA31,2),Scores!$B$6:$H$6,0)),INDEX(Scores!$B$6:$H$66,MATCH($B$32,Scores!$B$6:$B$66,0),MATCH(LEFT(BA32,2),Scores!$B$6:$H$6,0)),INDEX(Scores!$B$6:$H$66,MATCH($B$33,Scores!$B$6:$B$66,0),MATCH(LEFT(BA33,2),Scores!$B$6:$H$6,0)),INDEX(Scores!$B$6:$H$66,MATCH($B$34,Scores!$B$6:$B$66,0),MATCH(LEFT(BA34,2),Scores!$B$6:$H$6,0)),INDEX(Scores!$B$6:$H$66,MATCH($B$35,Scores!$B$6:$B$66,0),MATCH(LEFT(BA35,2),Scores!$B$6:$H$6,0)),INDEX(Scores!$B$6:$H$66,MATCH($B$37,Scores!$B$6:$B$66,0),MATCH(LEFT(BA37,2),Scores!$B$6:$H$6,0)),INDEX(Scores!$B$6:$H$66,MATCH($B$38,Scores!$B$6:$B$66,0),MATCH(LEFT(BA38,2),Scores!$B$6:$H$6,0)),INDEX(Scores!$B$6:$H$66,MATCH($B$39,Scores!$B$6:$B$66,0),MATCH(LEFT(BA39,2),Scores!$B$6:$H$6,0)),INDEX(Scores!$B$6:$H$66,MATCH($B$40,Scores!$B$6:$B$66,0),MATCH(LEFT(BA40,2),Scores!$B$6:$H$6,0)),INDEX(Scores!$B$6:$H$66,MATCH($B$41,Scores!$B$6:$B$66,0),MATCH(LEFT(BA41,2),Scores!$B$6:$H$6,0)),INDEX(Scores!$B$6:$H$66,MATCH($B$42,Scores!$B$6:$B$66,0),MATCH(LEFT(BA42,2),Scores!$B$6:$H$6,0)),INDEX(Scores!$B$6:$H$66,MATCH($B$43,Scores!$B$6:$B$66,0),MATCH(LEFT(BA43,2),Scores!$B$6:$H$6,0)),INDEX(Scores!$B$6:$H$66,MATCH($B$44,Scores!$B$6:$B$66,0),MATCH(LEFT(BA44,2),Scores!$B$6:$H$6,0)),INDEX(Scores!$B$6:$H$66,MATCH($B$46,Scores!$B$6:$B$66,0),MATCH(LEFT(BA46,2),Scores!$B$6:$H$6,0)),INDEX(Scores!$B$6:$H$66,MATCH($B$47,Scores!$B$6:$B$66,0),MATCH(LEFT(BA47,2),Scores!$B$6:$H$6,0)),INDEX(Scores!$B$6:$H$66,MATCH($B$48,Scores!$B$6:$B$66,0),MATCH(LEFT(BA48,2),Scores!$B$6:$H$6,0)),INDEX(Scores!$B$6:$H$66,MATCH($B$49,Scores!$B$6:$B$66,0),MATCH(LEFT(BA49,2),Scores!$B$6:$H$6,0)),INDEX(Scores!$B$6:$H$66,MATCH($B$50,Scores!$B$6:$B$66,0),MATCH(LEFT(BA50,2),Scores!$B$6:$H$6,0)),INDEX(Scores!$B$6:$H$66,MATCH($B$51,Scores!$B$6:$B$66,0),MATCH(LEFT(BA51,2),Scores!$B$6:$H$6,0)),INDEX(Scores!$B$6:$H$66,MATCH($B$52,Scores!$B$6:$B$66,0),MATCH(LEFT(BA52,2),Scores!$B$6:$H$6,0)),INDEX(Scores!$B$6:$H$66,MATCH($B$54,Scores!$B$6:$B$66,0),MATCH(LEFT(BA54,2),Scores!$B$6:$H$6,0)),INDEX(Scores!$B$6:$H$66,MATCH($B$55,Scores!$B$6:$B$66,0),MATCH(LEFT(BA55,2),Scores!$B$6:$H$6,0)),INDEX(Scores!$B$6:$H$66,MATCH($B$56,Scores!$B$6:$B$66,0),MATCH(LEFT(BA56,2),Scores!$B$6:$H$6,0)),INDEX(Scores!$B$6:$H$66,MATCH($B$58,Scores!$B$6:$B$66,0),MATCH(LEFT(BA58,2),Scores!$B$6:$H$6,0)),INDEX(Scores!$B$6:$H$66,MATCH($B$59,Scores!$B$6:$B$66,0),MATCH(LEFT(BA59,2),Scores!$B$6:$H$6,0)),INDEX(Scores!$B$6:$H$66,MATCH($B$60,Scores!$B$6:$B$66,0),MATCH(LEFT(BA60,2),Scores!$B$6:$H$6,0)),INDEX(Scores!$B$6:$H$66,MATCH($B$61,Scores!$B$6:$B$66,0),MATCH(LEFT(BA61,2),Scores!$B$6:$H$6,0)),INDEX(Scores!$B$6:$H$66,MATCH($B$62,Scores!$B$6:$B$66,0),MATCH(LEFT(BA62,2),Scores!$B$6:$H$6,0)),INDEX(Scores!$B$6:$H$66,MATCH($B$64,Scores!$B$6:$B$66,0),MATCH(LEFT(BA64,2),Scores!$B$6:$H$6,0)),INDEX(Scores!$B$6:$H$66,MATCH($B$65,Scores!$B$6:$B$66,0),MATCH(LEFT(BA65,2),Scores!$B$6:$H$6,0)),INDEX(Scores!$B$6:$H$66,MATCH($B$66,Scores!$B$6:$B$66,0),MATCH(LEFT(BA66,2),Scores!$B$6:$H$6,0)),INDEX(Scores!$B$6:$H$66,MATCH($B$67,Scores!$B$6:$B$66,0),MATCH(LEFT(BA67,2),Scores!$B$6:$H$6,0)),INDEX(Scores!$B$6:$H$66,MATCH($B$68,Scores!$B$6:$B$66,0),MATCH(LEFT(BA68,2),Scores!$B$6:$H$6,0)),INDEX(Scores!$B$6:$H$66,MATCH($B$69,Scores!$B$6:$B$66,0),MATCH(LEFT(BA69,2),Scores!$B$6:$H$6,0)),INDEX(Scores!$B$6:$H$66,MATCH($B$70,Scores!$B$6:$B$66,0),MATCH(LEFT(BA70,2),Scores!$B$6:$H$6,0)),INDEX(Scores!$B$6:$H$66,MATCH($B$71,Scores!$B$6:$B$66,0),MATCH(LEFT(BA71,2),Scores!$B$6:$H$6,0)),INDEX(Scores!$B$6:$H$66,MATCH($B$73,Scores!$B$6:$B$66,0),MATCH(LEFT(BA73,2),Scores!$B$6:$H$6,0)))</f>
        <v>#N/A</v>
      </c>
      <c r="BB75" s="77" t="e">
        <f>SUM(INDEX(Scores!$B$6:$H$66,MATCH($B$15,Scores!$B$6:$B$66,0),MATCH(LEFT(BB15,2),Scores!$B$6:$H$6,0)),INDEX(Scores!$B$6:$H$66,MATCH($B$18,Scores!$B$6:$B$66,0),MATCH(LEFT(BB18,2),Scores!$B$6:$H$6,0)),INDEX(Scores!$B$6:$H$66,MATCH($B$19,Scores!$B$6:$B$66,0),MATCH(LEFT(BB19,2),Scores!$B$6:$H$6,0)),INDEX(Scores!$B$6:$H$66,MATCH($B$20,Scores!$B$6:$B$66,0),MATCH(LEFT(BB20,2),Scores!$B$6:$H$6,0)),INDEX(Scores!$B$6:$H$66,MATCH($B$21,Scores!$B$6:$B$66,0),MATCH(LEFT(BB21,2),Scores!$B$6:$H$6,0)),INDEX(Scores!$B$6:$H$66,MATCH($B$22,Scores!$B$6:$B$66,0),MATCH(LEFT(BB22,2),Scores!$B$6:$H$6,0)),INDEX(Scores!$B$6:$H$66,MATCH($B$23,Scores!$B$6:$B$66,0),MATCH(LEFT(BB23,2),Scores!$B$6:$H$6,0)),INDEX(Scores!$B$6:$H$66,MATCH($B$24,Scores!$B$6:$B$66,0),MATCH(LEFT(BB24,2),Scores!$B$6:$H$6,0)),INDEX(Scores!$B$6:$H$66,MATCH($B$25,Scores!$B$6:$B$66,0),MATCH(LEFT(BB25,2),Scores!$B$6:$H$6,0)),INDEX(Scores!$B$6:$H$66,MATCH($B$26,Scores!$B$6:$B$66,0),MATCH(LEFT(BB26,2),Scores!$B$6:$H$6,0)),INDEX(Scores!$B$6:$H$66,MATCH($B$27,Scores!$B$6:$B$66,0),MATCH(LEFT(BB27,2),Scores!$B$6:$H$6,0)),INDEX(Scores!$B$6:$H$66,MATCH($B$28,Scores!$B$6:$B$66,0),MATCH(LEFT(BB28,2),Scores!$B$6:$H$6,0)),INDEX(Scores!$B$6:$H$66,MATCH($B$29,Scores!$B$6:$B$66,0),MATCH(LEFT(BB29,2),Scores!$B$6:$H$6,0)),INDEX(Scores!$B$6:$H$66,MATCH($B$30,Scores!$B$6:$B$66,0),MATCH(LEFT(BB30,2),Scores!$B$6:$H$6,0)),INDEX(Scores!$B$6:$H$66,MATCH($B$31,Scores!$B$6:$B$66,0),MATCH(LEFT(BB31,2),Scores!$B$6:$H$6,0)),INDEX(Scores!$B$6:$H$66,MATCH($B$32,Scores!$B$6:$B$66,0),MATCH(LEFT(BB32,2),Scores!$B$6:$H$6,0)),INDEX(Scores!$B$6:$H$66,MATCH($B$33,Scores!$B$6:$B$66,0),MATCH(LEFT(BB33,2),Scores!$B$6:$H$6,0)),INDEX(Scores!$B$6:$H$66,MATCH($B$34,Scores!$B$6:$B$66,0),MATCH(LEFT(BB34,2),Scores!$B$6:$H$6,0)),INDEX(Scores!$B$6:$H$66,MATCH($B$35,Scores!$B$6:$B$66,0),MATCH(LEFT(BB35,2),Scores!$B$6:$H$6,0)),INDEX(Scores!$B$6:$H$66,MATCH($B$37,Scores!$B$6:$B$66,0),MATCH(LEFT(BB37,2),Scores!$B$6:$H$6,0)),INDEX(Scores!$B$6:$H$66,MATCH($B$38,Scores!$B$6:$B$66,0),MATCH(LEFT(BB38,2),Scores!$B$6:$H$6,0)),INDEX(Scores!$B$6:$H$66,MATCH($B$39,Scores!$B$6:$B$66,0),MATCH(LEFT(BB39,2),Scores!$B$6:$H$6,0)),INDEX(Scores!$B$6:$H$66,MATCH($B$40,Scores!$B$6:$B$66,0),MATCH(LEFT(BB40,2),Scores!$B$6:$H$6,0)),INDEX(Scores!$B$6:$H$66,MATCH($B$41,Scores!$B$6:$B$66,0),MATCH(LEFT(BB41,2),Scores!$B$6:$H$6,0)),INDEX(Scores!$B$6:$H$66,MATCH($B$42,Scores!$B$6:$B$66,0),MATCH(LEFT(BB42,2),Scores!$B$6:$H$6,0)),INDEX(Scores!$B$6:$H$66,MATCH($B$43,Scores!$B$6:$B$66,0),MATCH(LEFT(BB43,2),Scores!$B$6:$H$6,0)),INDEX(Scores!$B$6:$H$66,MATCH($B$44,Scores!$B$6:$B$66,0),MATCH(LEFT(BB44,2),Scores!$B$6:$H$6,0)),INDEX(Scores!$B$6:$H$66,MATCH($B$46,Scores!$B$6:$B$66,0),MATCH(LEFT(BB46,2),Scores!$B$6:$H$6,0)),INDEX(Scores!$B$6:$H$66,MATCH($B$47,Scores!$B$6:$B$66,0),MATCH(LEFT(BB47,2),Scores!$B$6:$H$6,0)),INDEX(Scores!$B$6:$H$66,MATCH($B$48,Scores!$B$6:$B$66,0),MATCH(LEFT(BB48,2),Scores!$B$6:$H$6,0)),INDEX(Scores!$B$6:$H$66,MATCH($B$49,Scores!$B$6:$B$66,0),MATCH(LEFT(BB49,2),Scores!$B$6:$H$6,0)),INDEX(Scores!$B$6:$H$66,MATCH($B$50,Scores!$B$6:$B$66,0),MATCH(LEFT(BB50,2),Scores!$B$6:$H$6,0)),INDEX(Scores!$B$6:$H$66,MATCH($B$51,Scores!$B$6:$B$66,0),MATCH(LEFT(BB51,2),Scores!$B$6:$H$6,0)),INDEX(Scores!$B$6:$H$66,MATCH($B$52,Scores!$B$6:$B$66,0),MATCH(LEFT(BB52,2),Scores!$B$6:$H$6,0)),INDEX(Scores!$B$6:$H$66,MATCH($B$54,Scores!$B$6:$B$66,0),MATCH(LEFT(BB54,2),Scores!$B$6:$H$6,0)),INDEX(Scores!$B$6:$H$66,MATCH($B$55,Scores!$B$6:$B$66,0),MATCH(LEFT(BB55,2),Scores!$B$6:$H$6,0)),INDEX(Scores!$B$6:$H$66,MATCH($B$56,Scores!$B$6:$B$66,0),MATCH(LEFT(BB56,2),Scores!$B$6:$H$6,0)),INDEX(Scores!$B$6:$H$66,MATCH($B$58,Scores!$B$6:$B$66,0),MATCH(LEFT(BB58,2),Scores!$B$6:$H$6,0)),INDEX(Scores!$B$6:$H$66,MATCH($B$59,Scores!$B$6:$B$66,0),MATCH(LEFT(BB59,2),Scores!$B$6:$H$6,0)),INDEX(Scores!$B$6:$H$66,MATCH($B$60,Scores!$B$6:$B$66,0),MATCH(LEFT(BB60,2),Scores!$B$6:$H$6,0)),INDEX(Scores!$B$6:$H$66,MATCH($B$61,Scores!$B$6:$B$66,0),MATCH(LEFT(BB61,2),Scores!$B$6:$H$6,0)),INDEX(Scores!$B$6:$H$66,MATCH($B$62,Scores!$B$6:$B$66,0),MATCH(LEFT(BB62,2),Scores!$B$6:$H$6,0)),INDEX(Scores!$B$6:$H$66,MATCH($B$64,Scores!$B$6:$B$66,0),MATCH(LEFT(BB64,2),Scores!$B$6:$H$6,0)),INDEX(Scores!$B$6:$H$66,MATCH($B$65,Scores!$B$6:$B$66,0),MATCH(LEFT(BB65,2),Scores!$B$6:$H$6,0)),INDEX(Scores!$B$6:$H$66,MATCH($B$66,Scores!$B$6:$B$66,0),MATCH(LEFT(BB66,2),Scores!$B$6:$H$6,0)),INDEX(Scores!$B$6:$H$66,MATCH($B$67,Scores!$B$6:$B$66,0),MATCH(LEFT(BB67,2),Scores!$B$6:$H$6,0)),INDEX(Scores!$B$6:$H$66,MATCH($B$68,Scores!$B$6:$B$66,0),MATCH(LEFT(BB68,2),Scores!$B$6:$H$6,0)),INDEX(Scores!$B$6:$H$66,MATCH($B$69,Scores!$B$6:$B$66,0),MATCH(LEFT(BB69,2),Scores!$B$6:$H$6,0)),INDEX(Scores!$B$6:$H$66,MATCH($B$70,Scores!$B$6:$B$66,0),MATCH(LEFT(BB70,2),Scores!$B$6:$H$6,0)),INDEX(Scores!$B$6:$H$66,MATCH($B$71,Scores!$B$6:$B$66,0),MATCH(LEFT(BB71,2),Scores!$B$6:$H$6,0)),INDEX(Scores!$B$6:$H$66,MATCH($B$73,Scores!$B$6:$B$66,0),MATCH(LEFT(BB73,2),Scores!$B$6:$H$6,0)))</f>
        <v>#N/A</v>
      </c>
      <c r="BC75" s="77" t="e">
        <f>SUM(INDEX(Scores!$B$6:$H$66,MATCH($B$15,Scores!$B$6:$B$66,0),MATCH(LEFT(BC15,2),Scores!$B$6:$H$6,0)),INDEX(Scores!$B$6:$H$66,MATCH($B$18,Scores!$B$6:$B$66,0),MATCH(LEFT(BC18,2),Scores!$B$6:$H$6,0)),INDEX(Scores!$B$6:$H$66,MATCH($B$19,Scores!$B$6:$B$66,0),MATCH(LEFT(BC19,2),Scores!$B$6:$H$6,0)),INDEX(Scores!$B$6:$H$66,MATCH($B$20,Scores!$B$6:$B$66,0),MATCH(LEFT(BC20,2),Scores!$B$6:$H$6,0)),INDEX(Scores!$B$6:$H$66,MATCH($B$21,Scores!$B$6:$B$66,0),MATCH(LEFT(BC21,2),Scores!$B$6:$H$6,0)),INDEX(Scores!$B$6:$H$66,MATCH($B$22,Scores!$B$6:$B$66,0),MATCH(LEFT(BC22,2),Scores!$B$6:$H$6,0)),INDEX(Scores!$B$6:$H$66,MATCH($B$23,Scores!$B$6:$B$66,0),MATCH(LEFT(BC23,2),Scores!$B$6:$H$6,0)),INDEX(Scores!$B$6:$H$66,MATCH($B$24,Scores!$B$6:$B$66,0),MATCH(LEFT(BC24,2),Scores!$B$6:$H$6,0)),INDEX(Scores!$B$6:$H$66,MATCH($B$25,Scores!$B$6:$B$66,0),MATCH(LEFT(BC25,2),Scores!$B$6:$H$6,0)),INDEX(Scores!$B$6:$H$66,MATCH($B$26,Scores!$B$6:$B$66,0),MATCH(LEFT(BC26,2),Scores!$B$6:$H$6,0)),INDEX(Scores!$B$6:$H$66,MATCH($B$27,Scores!$B$6:$B$66,0),MATCH(LEFT(BC27,2),Scores!$B$6:$H$6,0)),INDEX(Scores!$B$6:$H$66,MATCH($B$28,Scores!$B$6:$B$66,0),MATCH(LEFT(BC28,2),Scores!$B$6:$H$6,0)),INDEX(Scores!$B$6:$H$66,MATCH($B$29,Scores!$B$6:$B$66,0),MATCH(LEFT(BC29,2),Scores!$B$6:$H$6,0)),INDEX(Scores!$B$6:$H$66,MATCH($B$30,Scores!$B$6:$B$66,0),MATCH(LEFT(BC30,2),Scores!$B$6:$H$6,0)),INDEX(Scores!$B$6:$H$66,MATCH($B$31,Scores!$B$6:$B$66,0),MATCH(LEFT(BC31,2),Scores!$B$6:$H$6,0)),INDEX(Scores!$B$6:$H$66,MATCH($B$32,Scores!$B$6:$B$66,0),MATCH(LEFT(BC32,2),Scores!$B$6:$H$6,0)),INDEX(Scores!$B$6:$H$66,MATCH($B$33,Scores!$B$6:$B$66,0),MATCH(LEFT(BC33,2),Scores!$B$6:$H$6,0)),INDEX(Scores!$B$6:$H$66,MATCH($B$34,Scores!$B$6:$B$66,0),MATCH(LEFT(BC34,2),Scores!$B$6:$H$6,0)),INDEX(Scores!$B$6:$H$66,MATCH($B$35,Scores!$B$6:$B$66,0),MATCH(LEFT(BC35,2),Scores!$B$6:$H$6,0)),INDEX(Scores!$B$6:$H$66,MATCH($B$37,Scores!$B$6:$B$66,0),MATCH(LEFT(BC37,2),Scores!$B$6:$H$6,0)),INDEX(Scores!$B$6:$H$66,MATCH($B$38,Scores!$B$6:$B$66,0),MATCH(LEFT(BC38,2),Scores!$B$6:$H$6,0)),INDEX(Scores!$B$6:$H$66,MATCH($B$39,Scores!$B$6:$B$66,0),MATCH(LEFT(BC39,2),Scores!$B$6:$H$6,0)),INDEX(Scores!$B$6:$H$66,MATCH($B$40,Scores!$B$6:$B$66,0),MATCH(LEFT(BC40,2),Scores!$B$6:$H$6,0)),INDEX(Scores!$B$6:$H$66,MATCH($B$41,Scores!$B$6:$B$66,0),MATCH(LEFT(BC41,2),Scores!$B$6:$H$6,0)),INDEX(Scores!$B$6:$H$66,MATCH($B$42,Scores!$B$6:$B$66,0),MATCH(LEFT(BC42,2),Scores!$B$6:$H$6,0)),INDEX(Scores!$B$6:$H$66,MATCH($B$43,Scores!$B$6:$B$66,0),MATCH(LEFT(BC43,2),Scores!$B$6:$H$6,0)),INDEX(Scores!$B$6:$H$66,MATCH($B$44,Scores!$B$6:$B$66,0),MATCH(LEFT(BC44,2),Scores!$B$6:$H$6,0)),INDEX(Scores!$B$6:$H$66,MATCH($B$46,Scores!$B$6:$B$66,0),MATCH(LEFT(BC46,2),Scores!$B$6:$H$6,0)),INDEX(Scores!$B$6:$H$66,MATCH($B$47,Scores!$B$6:$B$66,0),MATCH(LEFT(BC47,2),Scores!$B$6:$H$6,0)),INDEX(Scores!$B$6:$H$66,MATCH($B$48,Scores!$B$6:$B$66,0),MATCH(LEFT(BC48,2),Scores!$B$6:$H$6,0)),INDEX(Scores!$B$6:$H$66,MATCH($B$49,Scores!$B$6:$B$66,0),MATCH(LEFT(BC49,2),Scores!$B$6:$H$6,0)),INDEX(Scores!$B$6:$H$66,MATCH($B$50,Scores!$B$6:$B$66,0),MATCH(LEFT(BC50,2),Scores!$B$6:$H$6,0)),INDEX(Scores!$B$6:$H$66,MATCH($B$51,Scores!$B$6:$B$66,0),MATCH(LEFT(BC51,2),Scores!$B$6:$H$6,0)),INDEX(Scores!$B$6:$H$66,MATCH($B$52,Scores!$B$6:$B$66,0),MATCH(LEFT(BC52,2),Scores!$B$6:$H$6,0)),INDEX(Scores!$B$6:$H$66,MATCH($B$54,Scores!$B$6:$B$66,0),MATCH(LEFT(BC54,2),Scores!$B$6:$H$6,0)),INDEX(Scores!$B$6:$H$66,MATCH($B$55,Scores!$B$6:$B$66,0),MATCH(LEFT(BC55,2),Scores!$B$6:$H$6,0)),INDEX(Scores!$B$6:$H$66,MATCH($B$56,Scores!$B$6:$B$66,0),MATCH(LEFT(BC56,2),Scores!$B$6:$H$6,0)),INDEX(Scores!$B$6:$H$66,MATCH($B$58,Scores!$B$6:$B$66,0),MATCH(LEFT(BC58,2),Scores!$B$6:$H$6,0)),INDEX(Scores!$B$6:$H$66,MATCH($B$59,Scores!$B$6:$B$66,0),MATCH(LEFT(BC59,2),Scores!$B$6:$H$6,0)),INDEX(Scores!$B$6:$H$66,MATCH($B$60,Scores!$B$6:$B$66,0),MATCH(LEFT(BC60,2),Scores!$B$6:$H$6,0)),INDEX(Scores!$B$6:$H$66,MATCH($B$61,Scores!$B$6:$B$66,0),MATCH(LEFT(BC61,2),Scores!$B$6:$H$6,0)),INDEX(Scores!$B$6:$H$66,MATCH($B$62,Scores!$B$6:$B$66,0),MATCH(LEFT(BC62,2),Scores!$B$6:$H$6,0)),INDEX(Scores!$B$6:$H$66,MATCH($B$64,Scores!$B$6:$B$66,0),MATCH(LEFT(BC64,2),Scores!$B$6:$H$6,0)),INDEX(Scores!$B$6:$H$66,MATCH($B$65,Scores!$B$6:$B$66,0),MATCH(LEFT(BC65,2),Scores!$B$6:$H$6,0)),INDEX(Scores!$B$6:$H$66,MATCH($B$66,Scores!$B$6:$B$66,0),MATCH(LEFT(BC66,2),Scores!$B$6:$H$6,0)),INDEX(Scores!$B$6:$H$66,MATCH($B$67,Scores!$B$6:$B$66,0),MATCH(LEFT(BC67,2),Scores!$B$6:$H$6,0)),INDEX(Scores!$B$6:$H$66,MATCH($B$68,Scores!$B$6:$B$66,0),MATCH(LEFT(BC68,2),Scores!$B$6:$H$6,0)),INDEX(Scores!$B$6:$H$66,MATCH($B$69,Scores!$B$6:$B$66,0),MATCH(LEFT(BC69,2),Scores!$B$6:$H$6,0)),INDEX(Scores!$B$6:$H$66,MATCH($B$70,Scores!$B$6:$B$66,0),MATCH(LEFT(BC70,2),Scores!$B$6:$H$6,0)),INDEX(Scores!$B$6:$H$66,MATCH($B$71,Scores!$B$6:$B$66,0),MATCH(LEFT(BC71,2),Scores!$B$6:$H$6,0)),INDEX(Scores!$B$6:$H$66,MATCH($B$73,Scores!$B$6:$B$66,0),MATCH(LEFT(BC73,2),Scores!$B$6:$H$6,0)))</f>
        <v>#N/A</v>
      </c>
      <c r="BD75" s="77" t="e">
        <f>SUM(INDEX(Scores!$B$6:$H$66,MATCH($B$15,Scores!$B$6:$B$66,0),MATCH(LEFT(BD15,2),Scores!$B$6:$H$6,0)),INDEX(Scores!$B$6:$H$66,MATCH($B$18,Scores!$B$6:$B$66,0),MATCH(LEFT(BD18,2),Scores!$B$6:$H$6,0)),INDEX(Scores!$B$6:$H$66,MATCH($B$19,Scores!$B$6:$B$66,0),MATCH(LEFT(BD19,2),Scores!$B$6:$H$6,0)),INDEX(Scores!$B$6:$H$66,MATCH($B$20,Scores!$B$6:$B$66,0),MATCH(LEFT(BD20,2),Scores!$B$6:$H$6,0)),INDEX(Scores!$B$6:$H$66,MATCH($B$21,Scores!$B$6:$B$66,0),MATCH(LEFT(BD21,2),Scores!$B$6:$H$6,0)),INDEX(Scores!$B$6:$H$66,MATCH($B$22,Scores!$B$6:$B$66,0),MATCH(LEFT(BD22,2),Scores!$B$6:$H$6,0)),INDEX(Scores!$B$6:$H$66,MATCH($B$23,Scores!$B$6:$B$66,0),MATCH(LEFT(BD23,2),Scores!$B$6:$H$6,0)),INDEX(Scores!$B$6:$H$66,MATCH($B$24,Scores!$B$6:$B$66,0),MATCH(LEFT(BD24,2),Scores!$B$6:$H$6,0)),INDEX(Scores!$B$6:$H$66,MATCH($B$25,Scores!$B$6:$B$66,0),MATCH(LEFT(BD25,2),Scores!$B$6:$H$6,0)),INDEX(Scores!$B$6:$H$66,MATCH($B$26,Scores!$B$6:$B$66,0),MATCH(LEFT(BD26,2),Scores!$B$6:$H$6,0)),INDEX(Scores!$B$6:$H$66,MATCH($B$27,Scores!$B$6:$B$66,0),MATCH(LEFT(BD27,2),Scores!$B$6:$H$6,0)),INDEX(Scores!$B$6:$H$66,MATCH($B$28,Scores!$B$6:$B$66,0),MATCH(LEFT(BD28,2),Scores!$B$6:$H$6,0)),INDEX(Scores!$B$6:$H$66,MATCH($B$29,Scores!$B$6:$B$66,0),MATCH(LEFT(BD29,2),Scores!$B$6:$H$6,0)),INDEX(Scores!$B$6:$H$66,MATCH($B$30,Scores!$B$6:$B$66,0),MATCH(LEFT(BD30,2),Scores!$B$6:$H$6,0)),INDEX(Scores!$B$6:$H$66,MATCH($B$31,Scores!$B$6:$B$66,0),MATCH(LEFT(BD31,2),Scores!$B$6:$H$6,0)),INDEX(Scores!$B$6:$H$66,MATCH($B$32,Scores!$B$6:$B$66,0),MATCH(LEFT(BD32,2),Scores!$B$6:$H$6,0)),INDEX(Scores!$B$6:$H$66,MATCH($B$33,Scores!$B$6:$B$66,0),MATCH(LEFT(BD33,2),Scores!$B$6:$H$6,0)),INDEX(Scores!$B$6:$H$66,MATCH($B$34,Scores!$B$6:$B$66,0),MATCH(LEFT(BD34,2),Scores!$B$6:$H$6,0)),INDEX(Scores!$B$6:$H$66,MATCH($B$35,Scores!$B$6:$B$66,0),MATCH(LEFT(BD35,2),Scores!$B$6:$H$6,0)),INDEX(Scores!$B$6:$H$66,MATCH($B$37,Scores!$B$6:$B$66,0),MATCH(LEFT(BD37,2),Scores!$B$6:$H$6,0)),INDEX(Scores!$B$6:$H$66,MATCH($B$38,Scores!$B$6:$B$66,0),MATCH(LEFT(BD38,2),Scores!$B$6:$H$6,0)),INDEX(Scores!$B$6:$H$66,MATCH($B$39,Scores!$B$6:$B$66,0),MATCH(LEFT(BD39,2),Scores!$B$6:$H$6,0)),INDEX(Scores!$B$6:$H$66,MATCH($B$40,Scores!$B$6:$B$66,0),MATCH(LEFT(BD40,2),Scores!$B$6:$H$6,0)),INDEX(Scores!$B$6:$H$66,MATCH($B$41,Scores!$B$6:$B$66,0),MATCH(LEFT(BD41,2),Scores!$B$6:$H$6,0)),INDEX(Scores!$B$6:$H$66,MATCH($B$42,Scores!$B$6:$B$66,0),MATCH(LEFT(BD42,2),Scores!$B$6:$H$6,0)),INDEX(Scores!$B$6:$H$66,MATCH($B$43,Scores!$B$6:$B$66,0),MATCH(LEFT(BD43,2),Scores!$B$6:$H$6,0)),INDEX(Scores!$B$6:$H$66,MATCH($B$44,Scores!$B$6:$B$66,0),MATCH(LEFT(BD44,2),Scores!$B$6:$H$6,0)),INDEX(Scores!$B$6:$H$66,MATCH($B$46,Scores!$B$6:$B$66,0),MATCH(LEFT(BD46,2),Scores!$B$6:$H$6,0)),INDEX(Scores!$B$6:$H$66,MATCH($B$47,Scores!$B$6:$B$66,0),MATCH(LEFT(BD47,2),Scores!$B$6:$H$6,0)),INDEX(Scores!$B$6:$H$66,MATCH($B$48,Scores!$B$6:$B$66,0),MATCH(LEFT(BD48,2),Scores!$B$6:$H$6,0)),INDEX(Scores!$B$6:$H$66,MATCH($B$49,Scores!$B$6:$B$66,0),MATCH(LEFT(BD49,2),Scores!$B$6:$H$6,0)),INDEX(Scores!$B$6:$H$66,MATCH($B$50,Scores!$B$6:$B$66,0),MATCH(LEFT(BD50,2),Scores!$B$6:$H$6,0)),INDEX(Scores!$B$6:$H$66,MATCH($B$51,Scores!$B$6:$B$66,0),MATCH(LEFT(BD51,2),Scores!$B$6:$H$6,0)),INDEX(Scores!$B$6:$H$66,MATCH($B$52,Scores!$B$6:$B$66,0),MATCH(LEFT(BD52,2),Scores!$B$6:$H$6,0)),INDEX(Scores!$B$6:$H$66,MATCH($B$54,Scores!$B$6:$B$66,0),MATCH(LEFT(BD54,2),Scores!$B$6:$H$6,0)),INDEX(Scores!$B$6:$H$66,MATCH($B$55,Scores!$B$6:$B$66,0),MATCH(LEFT(BD55,2),Scores!$B$6:$H$6,0)),INDEX(Scores!$B$6:$H$66,MATCH($B$56,Scores!$B$6:$B$66,0),MATCH(LEFT(BD56,2),Scores!$B$6:$H$6,0)),INDEX(Scores!$B$6:$H$66,MATCH($B$58,Scores!$B$6:$B$66,0),MATCH(LEFT(BD58,2),Scores!$B$6:$H$6,0)),INDEX(Scores!$B$6:$H$66,MATCH($B$59,Scores!$B$6:$B$66,0),MATCH(LEFT(BD59,2),Scores!$B$6:$H$6,0)),INDEX(Scores!$B$6:$H$66,MATCH($B$60,Scores!$B$6:$B$66,0),MATCH(LEFT(BD60,2),Scores!$B$6:$H$6,0)),INDEX(Scores!$B$6:$H$66,MATCH($B$61,Scores!$B$6:$B$66,0),MATCH(LEFT(BD61,2),Scores!$B$6:$H$6,0)),INDEX(Scores!$B$6:$H$66,MATCH($B$62,Scores!$B$6:$B$66,0),MATCH(LEFT(BD62,2),Scores!$B$6:$H$6,0)),INDEX(Scores!$B$6:$H$66,MATCH($B$64,Scores!$B$6:$B$66,0),MATCH(LEFT(BD64,2),Scores!$B$6:$H$6,0)),INDEX(Scores!$B$6:$H$66,MATCH($B$65,Scores!$B$6:$B$66,0),MATCH(LEFT(BD65,2),Scores!$B$6:$H$6,0)),INDEX(Scores!$B$6:$H$66,MATCH($B$66,Scores!$B$6:$B$66,0),MATCH(LEFT(BD66,2),Scores!$B$6:$H$6,0)),INDEX(Scores!$B$6:$H$66,MATCH($B$67,Scores!$B$6:$B$66,0),MATCH(LEFT(BD67,2),Scores!$B$6:$H$6,0)),INDEX(Scores!$B$6:$H$66,MATCH($B$68,Scores!$B$6:$B$66,0),MATCH(LEFT(BD68,2),Scores!$B$6:$H$6,0)),INDEX(Scores!$B$6:$H$66,MATCH($B$69,Scores!$B$6:$B$66,0),MATCH(LEFT(BD69,2),Scores!$B$6:$H$6,0)),INDEX(Scores!$B$6:$H$66,MATCH($B$70,Scores!$B$6:$B$66,0),MATCH(LEFT(BD70,2),Scores!$B$6:$H$6,0)),INDEX(Scores!$B$6:$H$66,MATCH($B$71,Scores!$B$6:$B$66,0),MATCH(LEFT(BD71,2),Scores!$B$6:$H$6,0)),INDEX(Scores!$B$6:$H$66,MATCH($B$73,Scores!$B$6:$B$66,0),MATCH(LEFT(BD73,2),Scores!$B$6:$H$6,0)))</f>
        <v>#N/A</v>
      </c>
      <c r="BE75" s="77" t="e">
        <f>SUM(INDEX(Scores!$B$6:$H$66,MATCH($B$15,Scores!$B$6:$B$66,0),MATCH(LEFT(BE15,2),Scores!$B$6:$H$6,0)),INDEX(Scores!$B$6:$H$66,MATCH($B$18,Scores!$B$6:$B$66,0),MATCH(LEFT(BE18,2),Scores!$B$6:$H$6,0)),INDEX(Scores!$B$6:$H$66,MATCH($B$19,Scores!$B$6:$B$66,0),MATCH(LEFT(BE19,2),Scores!$B$6:$H$6,0)),INDEX(Scores!$B$6:$H$66,MATCH($B$20,Scores!$B$6:$B$66,0),MATCH(LEFT(BE20,2),Scores!$B$6:$H$6,0)),INDEX(Scores!$B$6:$H$66,MATCH($B$21,Scores!$B$6:$B$66,0),MATCH(LEFT(BE21,2),Scores!$B$6:$H$6,0)),INDEX(Scores!$B$6:$H$66,MATCH($B$22,Scores!$B$6:$B$66,0),MATCH(LEFT(BE22,2),Scores!$B$6:$H$6,0)),INDEX(Scores!$B$6:$H$66,MATCH($B$23,Scores!$B$6:$B$66,0),MATCH(LEFT(BE23,2),Scores!$B$6:$H$6,0)),INDEX(Scores!$B$6:$H$66,MATCH($B$24,Scores!$B$6:$B$66,0),MATCH(LEFT(BE24,2),Scores!$B$6:$H$6,0)),INDEX(Scores!$B$6:$H$66,MATCH($B$25,Scores!$B$6:$B$66,0),MATCH(LEFT(BE25,2),Scores!$B$6:$H$6,0)),INDEX(Scores!$B$6:$H$66,MATCH($B$26,Scores!$B$6:$B$66,0),MATCH(LEFT(BE26,2),Scores!$B$6:$H$6,0)),INDEX(Scores!$B$6:$H$66,MATCH($B$27,Scores!$B$6:$B$66,0),MATCH(LEFT(BE27,2),Scores!$B$6:$H$6,0)),INDEX(Scores!$B$6:$H$66,MATCH($B$28,Scores!$B$6:$B$66,0),MATCH(LEFT(BE28,2),Scores!$B$6:$H$6,0)),INDEX(Scores!$B$6:$H$66,MATCH($B$29,Scores!$B$6:$B$66,0),MATCH(LEFT(BE29,2),Scores!$B$6:$H$6,0)),INDEX(Scores!$B$6:$H$66,MATCH($B$30,Scores!$B$6:$B$66,0),MATCH(LEFT(BE30,2),Scores!$B$6:$H$6,0)),INDEX(Scores!$B$6:$H$66,MATCH($B$31,Scores!$B$6:$B$66,0),MATCH(LEFT(BE31,2),Scores!$B$6:$H$6,0)),INDEX(Scores!$B$6:$H$66,MATCH($B$32,Scores!$B$6:$B$66,0),MATCH(LEFT(BE32,2),Scores!$B$6:$H$6,0)),INDEX(Scores!$B$6:$H$66,MATCH($B$33,Scores!$B$6:$B$66,0),MATCH(LEFT(BE33,2),Scores!$B$6:$H$6,0)),INDEX(Scores!$B$6:$H$66,MATCH($B$34,Scores!$B$6:$B$66,0),MATCH(LEFT(BE34,2),Scores!$B$6:$H$6,0)),INDEX(Scores!$B$6:$H$66,MATCH($B$35,Scores!$B$6:$B$66,0),MATCH(LEFT(BE35,2),Scores!$B$6:$H$6,0)),INDEX(Scores!$B$6:$H$66,MATCH($B$37,Scores!$B$6:$B$66,0),MATCH(LEFT(BE37,2),Scores!$B$6:$H$6,0)),INDEX(Scores!$B$6:$H$66,MATCH($B$38,Scores!$B$6:$B$66,0),MATCH(LEFT(BE38,2),Scores!$B$6:$H$6,0)),INDEX(Scores!$B$6:$H$66,MATCH($B$39,Scores!$B$6:$B$66,0),MATCH(LEFT(BE39,2),Scores!$B$6:$H$6,0)),INDEX(Scores!$B$6:$H$66,MATCH($B$40,Scores!$B$6:$B$66,0),MATCH(LEFT(BE40,2),Scores!$B$6:$H$6,0)),INDEX(Scores!$B$6:$H$66,MATCH($B$41,Scores!$B$6:$B$66,0),MATCH(LEFT(BE41,2),Scores!$B$6:$H$6,0)),INDEX(Scores!$B$6:$H$66,MATCH($B$42,Scores!$B$6:$B$66,0),MATCH(LEFT(BE42,2),Scores!$B$6:$H$6,0)),INDEX(Scores!$B$6:$H$66,MATCH($B$43,Scores!$B$6:$B$66,0),MATCH(LEFT(BE43,2),Scores!$B$6:$H$6,0)),INDEX(Scores!$B$6:$H$66,MATCH($B$44,Scores!$B$6:$B$66,0),MATCH(LEFT(BE44,2),Scores!$B$6:$H$6,0)),INDEX(Scores!$B$6:$H$66,MATCH($B$46,Scores!$B$6:$B$66,0),MATCH(LEFT(BE46,2),Scores!$B$6:$H$6,0)),INDEX(Scores!$B$6:$H$66,MATCH($B$47,Scores!$B$6:$B$66,0),MATCH(LEFT(BE47,2),Scores!$B$6:$H$6,0)),INDEX(Scores!$B$6:$H$66,MATCH($B$48,Scores!$B$6:$B$66,0),MATCH(LEFT(BE48,2),Scores!$B$6:$H$6,0)),INDEX(Scores!$B$6:$H$66,MATCH($B$49,Scores!$B$6:$B$66,0),MATCH(LEFT(BE49,2),Scores!$B$6:$H$6,0)),INDEX(Scores!$B$6:$H$66,MATCH($B$50,Scores!$B$6:$B$66,0),MATCH(LEFT(BE50,2),Scores!$B$6:$H$6,0)),INDEX(Scores!$B$6:$H$66,MATCH($B$51,Scores!$B$6:$B$66,0),MATCH(LEFT(BE51,2),Scores!$B$6:$H$6,0)),INDEX(Scores!$B$6:$H$66,MATCH($B$52,Scores!$B$6:$B$66,0),MATCH(LEFT(BE52,2),Scores!$B$6:$H$6,0)),INDEX(Scores!$B$6:$H$66,MATCH($B$54,Scores!$B$6:$B$66,0),MATCH(LEFT(BE54,2),Scores!$B$6:$H$6,0)),INDEX(Scores!$B$6:$H$66,MATCH($B$55,Scores!$B$6:$B$66,0),MATCH(LEFT(BE55,2),Scores!$B$6:$H$6,0)),INDEX(Scores!$B$6:$H$66,MATCH($B$56,Scores!$B$6:$B$66,0),MATCH(LEFT(BE56,2),Scores!$B$6:$H$6,0)),INDEX(Scores!$B$6:$H$66,MATCH($B$58,Scores!$B$6:$B$66,0),MATCH(LEFT(BE58,2),Scores!$B$6:$H$6,0)),INDEX(Scores!$B$6:$H$66,MATCH($B$59,Scores!$B$6:$B$66,0),MATCH(LEFT(BE59,2),Scores!$B$6:$H$6,0)),INDEX(Scores!$B$6:$H$66,MATCH($B$60,Scores!$B$6:$B$66,0),MATCH(LEFT(BE60,2),Scores!$B$6:$H$6,0)),INDEX(Scores!$B$6:$H$66,MATCH($B$61,Scores!$B$6:$B$66,0),MATCH(LEFT(BE61,2),Scores!$B$6:$H$6,0)),INDEX(Scores!$B$6:$H$66,MATCH($B$62,Scores!$B$6:$B$66,0),MATCH(LEFT(BE62,2),Scores!$B$6:$H$6,0)),INDEX(Scores!$B$6:$H$66,MATCH($B$64,Scores!$B$6:$B$66,0),MATCH(LEFT(BE64,2),Scores!$B$6:$H$6,0)),INDEX(Scores!$B$6:$H$66,MATCH($B$65,Scores!$B$6:$B$66,0),MATCH(LEFT(BE65,2),Scores!$B$6:$H$6,0)),INDEX(Scores!$B$6:$H$66,MATCH($B$66,Scores!$B$6:$B$66,0),MATCH(LEFT(BE66,2),Scores!$B$6:$H$6,0)),INDEX(Scores!$B$6:$H$66,MATCH($B$67,Scores!$B$6:$B$66,0),MATCH(LEFT(BE67,2),Scores!$B$6:$H$6,0)),INDEX(Scores!$B$6:$H$66,MATCH($B$68,Scores!$B$6:$B$66,0),MATCH(LEFT(BE68,2),Scores!$B$6:$H$6,0)),INDEX(Scores!$B$6:$H$66,MATCH($B$69,Scores!$B$6:$B$66,0),MATCH(LEFT(BE69,2),Scores!$B$6:$H$6,0)),INDEX(Scores!$B$6:$H$66,MATCH($B$70,Scores!$B$6:$B$66,0),MATCH(LEFT(BE70,2),Scores!$B$6:$H$6,0)),INDEX(Scores!$B$6:$H$66,MATCH($B$71,Scores!$B$6:$B$66,0),MATCH(LEFT(BE71,2),Scores!$B$6:$H$6,0)),INDEX(Scores!$B$6:$H$66,MATCH($B$73,Scores!$B$6:$B$66,0),MATCH(LEFT(BE73,2),Scores!$B$6:$H$6,0)))</f>
        <v>#N/A</v>
      </c>
      <c r="BF75" s="77" t="e">
        <f>SUM(INDEX(Scores!$B$6:$H$66,MATCH($B$15,Scores!$B$6:$B$66,0),MATCH(LEFT(BF15,2),Scores!$B$6:$H$6,0)),INDEX(Scores!$B$6:$H$66,MATCH($B$18,Scores!$B$6:$B$66,0),MATCH(LEFT(BF18,2),Scores!$B$6:$H$6,0)),INDEX(Scores!$B$6:$H$66,MATCH($B$19,Scores!$B$6:$B$66,0),MATCH(LEFT(BF19,2),Scores!$B$6:$H$6,0)),INDEX(Scores!$B$6:$H$66,MATCH($B$20,Scores!$B$6:$B$66,0),MATCH(LEFT(BF20,2),Scores!$B$6:$H$6,0)),INDEX(Scores!$B$6:$H$66,MATCH($B$21,Scores!$B$6:$B$66,0),MATCH(LEFT(BF21,2),Scores!$B$6:$H$6,0)),INDEX(Scores!$B$6:$H$66,MATCH($B$22,Scores!$B$6:$B$66,0),MATCH(LEFT(BF22,2),Scores!$B$6:$H$6,0)),INDEX(Scores!$B$6:$H$66,MATCH($B$23,Scores!$B$6:$B$66,0),MATCH(LEFT(BF23,2),Scores!$B$6:$H$6,0)),INDEX(Scores!$B$6:$H$66,MATCH($B$24,Scores!$B$6:$B$66,0),MATCH(LEFT(BF24,2),Scores!$B$6:$H$6,0)),INDEX(Scores!$B$6:$H$66,MATCH($B$25,Scores!$B$6:$B$66,0),MATCH(LEFT(BF25,2),Scores!$B$6:$H$6,0)),INDEX(Scores!$B$6:$H$66,MATCH($B$26,Scores!$B$6:$B$66,0),MATCH(LEFT(BF26,2),Scores!$B$6:$H$6,0)),INDEX(Scores!$B$6:$H$66,MATCH($B$27,Scores!$B$6:$B$66,0),MATCH(LEFT(BF27,2),Scores!$B$6:$H$6,0)),INDEX(Scores!$B$6:$H$66,MATCH($B$28,Scores!$B$6:$B$66,0),MATCH(LEFT(BF28,2),Scores!$B$6:$H$6,0)),INDEX(Scores!$B$6:$H$66,MATCH($B$29,Scores!$B$6:$B$66,0),MATCH(LEFT(BF29,2),Scores!$B$6:$H$6,0)),INDEX(Scores!$B$6:$H$66,MATCH($B$30,Scores!$B$6:$B$66,0),MATCH(LEFT(BF30,2),Scores!$B$6:$H$6,0)),INDEX(Scores!$B$6:$H$66,MATCH($B$31,Scores!$B$6:$B$66,0),MATCH(LEFT(BF31,2),Scores!$B$6:$H$6,0)),INDEX(Scores!$B$6:$H$66,MATCH($B$32,Scores!$B$6:$B$66,0),MATCH(LEFT(BF32,2),Scores!$B$6:$H$6,0)),INDEX(Scores!$B$6:$H$66,MATCH($B$33,Scores!$B$6:$B$66,0),MATCH(LEFT(BF33,2),Scores!$B$6:$H$6,0)),INDEX(Scores!$B$6:$H$66,MATCH($B$34,Scores!$B$6:$B$66,0),MATCH(LEFT(BF34,2),Scores!$B$6:$H$6,0)),INDEX(Scores!$B$6:$H$66,MATCH($B$35,Scores!$B$6:$B$66,0),MATCH(LEFT(BF35,2),Scores!$B$6:$H$6,0)),INDEX(Scores!$B$6:$H$66,MATCH($B$37,Scores!$B$6:$B$66,0),MATCH(LEFT(BF37,2),Scores!$B$6:$H$6,0)),INDEX(Scores!$B$6:$H$66,MATCH($B$38,Scores!$B$6:$B$66,0),MATCH(LEFT(BF38,2),Scores!$B$6:$H$6,0)),INDEX(Scores!$B$6:$H$66,MATCH($B$39,Scores!$B$6:$B$66,0),MATCH(LEFT(BF39,2),Scores!$B$6:$H$6,0)),INDEX(Scores!$B$6:$H$66,MATCH($B$40,Scores!$B$6:$B$66,0),MATCH(LEFT(BF40,2),Scores!$B$6:$H$6,0)),INDEX(Scores!$B$6:$H$66,MATCH($B$41,Scores!$B$6:$B$66,0),MATCH(LEFT(BF41,2),Scores!$B$6:$H$6,0)),INDEX(Scores!$B$6:$H$66,MATCH($B$42,Scores!$B$6:$B$66,0),MATCH(LEFT(BF42,2),Scores!$B$6:$H$6,0)),INDEX(Scores!$B$6:$H$66,MATCH($B$43,Scores!$B$6:$B$66,0),MATCH(LEFT(BF43,2),Scores!$B$6:$H$6,0)),INDEX(Scores!$B$6:$H$66,MATCH($B$44,Scores!$B$6:$B$66,0),MATCH(LEFT(BF44,2),Scores!$B$6:$H$6,0)),INDEX(Scores!$B$6:$H$66,MATCH($B$46,Scores!$B$6:$B$66,0),MATCH(LEFT(BF46,2),Scores!$B$6:$H$6,0)),INDEX(Scores!$B$6:$H$66,MATCH($B$47,Scores!$B$6:$B$66,0),MATCH(LEFT(BF47,2),Scores!$B$6:$H$6,0)),INDEX(Scores!$B$6:$H$66,MATCH($B$48,Scores!$B$6:$B$66,0),MATCH(LEFT(BF48,2),Scores!$B$6:$H$6,0)),INDEX(Scores!$B$6:$H$66,MATCH($B$49,Scores!$B$6:$B$66,0),MATCH(LEFT(BF49,2),Scores!$B$6:$H$6,0)),INDEX(Scores!$B$6:$H$66,MATCH($B$50,Scores!$B$6:$B$66,0),MATCH(LEFT(BF50,2),Scores!$B$6:$H$6,0)),INDEX(Scores!$B$6:$H$66,MATCH($B$51,Scores!$B$6:$B$66,0),MATCH(LEFT(BF51,2),Scores!$B$6:$H$6,0)),INDEX(Scores!$B$6:$H$66,MATCH($B$52,Scores!$B$6:$B$66,0),MATCH(LEFT(BF52,2),Scores!$B$6:$H$6,0)),INDEX(Scores!$B$6:$H$66,MATCH($B$54,Scores!$B$6:$B$66,0),MATCH(LEFT(BF54,2),Scores!$B$6:$H$6,0)),INDEX(Scores!$B$6:$H$66,MATCH($B$55,Scores!$B$6:$B$66,0),MATCH(LEFT(BF55,2),Scores!$B$6:$H$6,0)),INDEX(Scores!$B$6:$H$66,MATCH($B$56,Scores!$B$6:$B$66,0),MATCH(LEFT(BF56,2),Scores!$B$6:$H$6,0)),INDEX(Scores!$B$6:$H$66,MATCH($B$58,Scores!$B$6:$B$66,0),MATCH(LEFT(BF58,2),Scores!$B$6:$H$6,0)),INDEX(Scores!$B$6:$H$66,MATCH($B$59,Scores!$B$6:$B$66,0),MATCH(LEFT(BF59,2),Scores!$B$6:$H$6,0)),INDEX(Scores!$B$6:$H$66,MATCH($B$60,Scores!$B$6:$B$66,0),MATCH(LEFT(BF60,2),Scores!$B$6:$H$6,0)),INDEX(Scores!$B$6:$H$66,MATCH($B$61,Scores!$B$6:$B$66,0),MATCH(LEFT(BF61,2),Scores!$B$6:$H$6,0)),INDEX(Scores!$B$6:$H$66,MATCH($B$62,Scores!$B$6:$B$66,0),MATCH(LEFT(BF62,2),Scores!$B$6:$H$6,0)),INDEX(Scores!$B$6:$H$66,MATCH($B$64,Scores!$B$6:$B$66,0),MATCH(LEFT(BF64,2),Scores!$B$6:$H$6,0)),INDEX(Scores!$B$6:$H$66,MATCH($B$65,Scores!$B$6:$B$66,0),MATCH(LEFT(BF65,2),Scores!$B$6:$H$6,0)),INDEX(Scores!$B$6:$H$66,MATCH($B$66,Scores!$B$6:$B$66,0),MATCH(LEFT(BF66,2),Scores!$B$6:$H$6,0)),INDEX(Scores!$B$6:$H$66,MATCH($B$67,Scores!$B$6:$B$66,0),MATCH(LEFT(BF67,2),Scores!$B$6:$H$6,0)),INDEX(Scores!$B$6:$H$66,MATCH($B$68,Scores!$B$6:$B$66,0),MATCH(LEFT(BF68,2),Scores!$B$6:$H$6,0)),INDEX(Scores!$B$6:$H$66,MATCH($B$69,Scores!$B$6:$B$66,0),MATCH(LEFT(BF69,2),Scores!$B$6:$H$6,0)),INDEX(Scores!$B$6:$H$66,MATCH($B$70,Scores!$B$6:$B$66,0),MATCH(LEFT(BF70,2),Scores!$B$6:$H$6,0)),INDEX(Scores!$B$6:$H$66,MATCH($B$71,Scores!$B$6:$B$66,0),MATCH(LEFT(BF71,2),Scores!$B$6:$H$6,0)),INDEX(Scores!$B$6:$H$66,MATCH($B$73,Scores!$B$6:$B$66,0),MATCH(LEFT(BF73,2),Scores!$B$6:$H$6,0)))</f>
        <v>#N/A</v>
      </c>
      <c r="BG75" s="77" t="e">
        <f>SUM(INDEX(Scores!$B$6:$H$66,MATCH($B$15,Scores!$B$6:$B$66,0),MATCH(LEFT(BG15,2),Scores!$B$6:$H$6,0)),INDEX(Scores!$B$6:$H$66,MATCH($B$18,Scores!$B$6:$B$66,0),MATCH(LEFT(BG18,2),Scores!$B$6:$H$6,0)),INDEX(Scores!$B$6:$H$66,MATCH($B$19,Scores!$B$6:$B$66,0),MATCH(LEFT(BG19,2),Scores!$B$6:$H$6,0)),INDEX(Scores!$B$6:$H$66,MATCH($B$20,Scores!$B$6:$B$66,0),MATCH(LEFT(BG20,2),Scores!$B$6:$H$6,0)),INDEX(Scores!$B$6:$H$66,MATCH($B$21,Scores!$B$6:$B$66,0),MATCH(LEFT(BG21,2),Scores!$B$6:$H$6,0)),INDEX(Scores!$B$6:$H$66,MATCH($B$22,Scores!$B$6:$B$66,0),MATCH(LEFT(BG22,2),Scores!$B$6:$H$6,0)),INDEX(Scores!$B$6:$H$66,MATCH($B$23,Scores!$B$6:$B$66,0),MATCH(LEFT(BG23,2),Scores!$B$6:$H$6,0)),INDEX(Scores!$B$6:$H$66,MATCH($B$24,Scores!$B$6:$B$66,0),MATCH(LEFT(BG24,2),Scores!$B$6:$H$6,0)),INDEX(Scores!$B$6:$H$66,MATCH($B$25,Scores!$B$6:$B$66,0),MATCH(LEFT(BG25,2),Scores!$B$6:$H$6,0)),INDEX(Scores!$B$6:$H$66,MATCH($B$26,Scores!$B$6:$B$66,0),MATCH(LEFT(BG26,2),Scores!$B$6:$H$6,0)),INDEX(Scores!$B$6:$H$66,MATCH($B$27,Scores!$B$6:$B$66,0),MATCH(LEFT(BG27,2),Scores!$B$6:$H$6,0)),INDEX(Scores!$B$6:$H$66,MATCH($B$28,Scores!$B$6:$B$66,0),MATCH(LEFT(BG28,2),Scores!$B$6:$H$6,0)),INDEX(Scores!$B$6:$H$66,MATCH($B$29,Scores!$B$6:$B$66,0),MATCH(LEFT(BG29,2),Scores!$B$6:$H$6,0)),INDEX(Scores!$B$6:$H$66,MATCH($B$30,Scores!$B$6:$B$66,0),MATCH(LEFT(BG30,2),Scores!$B$6:$H$6,0)),INDEX(Scores!$B$6:$H$66,MATCH($B$31,Scores!$B$6:$B$66,0),MATCH(LEFT(BG31,2),Scores!$B$6:$H$6,0)),INDEX(Scores!$B$6:$H$66,MATCH($B$32,Scores!$B$6:$B$66,0),MATCH(LEFT(BG32,2),Scores!$B$6:$H$6,0)),INDEX(Scores!$B$6:$H$66,MATCH($B$33,Scores!$B$6:$B$66,0),MATCH(LEFT(BG33,2),Scores!$B$6:$H$6,0)),INDEX(Scores!$B$6:$H$66,MATCH($B$34,Scores!$B$6:$B$66,0),MATCH(LEFT(BG34,2),Scores!$B$6:$H$6,0)),INDEX(Scores!$B$6:$H$66,MATCH($B$35,Scores!$B$6:$B$66,0),MATCH(LEFT(BG35,2),Scores!$B$6:$H$6,0)),INDEX(Scores!$B$6:$H$66,MATCH($B$37,Scores!$B$6:$B$66,0),MATCH(LEFT(BG37,2),Scores!$B$6:$H$6,0)),INDEX(Scores!$B$6:$H$66,MATCH($B$38,Scores!$B$6:$B$66,0),MATCH(LEFT(BG38,2),Scores!$B$6:$H$6,0)),INDEX(Scores!$B$6:$H$66,MATCH($B$39,Scores!$B$6:$B$66,0),MATCH(LEFT(BG39,2),Scores!$B$6:$H$6,0)),INDEX(Scores!$B$6:$H$66,MATCH($B$40,Scores!$B$6:$B$66,0),MATCH(LEFT(BG40,2),Scores!$B$6:$H$6,0)),INDEX(Scores!$B$6:$H$66,MATCH($B$41,Scores!$B$6:$B$66,0),MATCH(LEFT(BG41,2),Scores!$B$6:$H$6,0)),INDEX(Scores!$B$6:$H$66,MATCH($B$42,Scores!$B$6:$B$66,0),MATCH(LEFT(BG42,2),Scores!$B$6:$H$6,0)),INDEX(Scores!$B$6:$H$66,MATCH($B$43,Scores!$B$6:$B$66,0),MATCH(LEFT(BG43,2),Scores!$B$6:$H$6,0)),INDEX(Scores!$B$6:$H$66,MATCH($B$44,Scores!$B$6:$B$66,0),MATCH(LEFT(BG44,2),Scores!$B$6:$H$6,0)),INDEX(Scores!$B$6:$H$66,MATCH($B$46,Scores!$B$6:$B$66,0),MATCH(LEFT(BG46,2),Scores!$B$6:$H$6,0)),INDEX(Scores!$B$6:$H$66,MATCH($B$47,Scores!$B$6:$B$66,0),MATCH(LEFT(BG47,2),Scores!$B$6:$H$6,0)),INDEX(Scores!$B$6:$H$66,MATCH($B$48,Scores!$B$6:$B$66,0),MATCH(LEFT(BG48,2),Scores!$B$6:$H$6,0)),INDEX(Scores!$B$6:$H$66,MATCH($B$49,Scores!$B$6:$B$66,0),MATCH(LEFT(BG49,2),Scores!$B$6:$H$6,0)),INDEX(Scores!$B$6:$H$66,MATCH($B$50,Scores!$B$6:$B$66,0),MATCH(LEFT(BG50,2),Scores!$B$6:$H$6,0)),INDEX(Scores!$B$6:$H$66,MATCH($B$51,Scores!$B$6:$B$66,0),MATCH(LEFT(BG51,2),Scores!$B$6:$H$6,0)),INDEX(Scores!$B$6:$H$66,MATCH($B$52,Scores!$B$6:$B$66,0),MATCH(LEFT(BG52,2),Scores!$B$6:$H$6,0)),INDEX(Scores!$B$6:$H$66,MATCH($B$54,Scores!$B$6:$B$66,0),MATCH(LEFT(BG54,2),Scores!$B$6:$H$6,0)),INDEX(Scores!$B$6:$H$66,MATCH($B$55,Scores!$B$6:$B$66,0),MATCH(LEFT(BG55,2),Scores!$B$6:$H$6,0)),INDEX(Scores!$B$6:$H$66,MATCH($B$56,Scores!$B$6:$B$66,0),MATCH(LEFT(BG56,2),Scores!$B$6:$H$6,0)),INDEX(Scores!$B$6:$H$66,MATCH($B$58,Scores!$B$6:$B$66,0),MATCH(LEFT(BG58,2),Scores!$B$6:$H$6,0)),INDEX(Scores!$B$6:$H$66,MATCH($B$59,Scores!$B$6:$B$66,0),MATCH(LEFT(BG59,2),Scores!$B$6:$H$6,0)),INDEX(Scores!$B$6:$H$66,MATCH($B$60,Scores!$B$6:$B$66,0),MATCH(LEFT(BG60,2),Scores!$B$6:$H$6,0)),INDEX(Scores!$B$6:$H$66,MATCH($B$61,Scores!$B$6:$B$66,0),MATCH(LEFT(BG61,2),Scores!$B$6:$H$6,0)),INDEX(Scores!$B$6:$H$66,MATCH($B$62,Scores!$B$6:$B$66,0),MATCH(LEFT(BG62,2),Scores!$B$6:$H$6,0)),INDEX(Scores!$B$6:$H$66,MATCH($B$64,Scores!$B$6:$B$66,0),MATCH(LEFT(BG64,2),Scores!$B$6:$H$6,0)),INDEX(Scores!$B$6:$H$66,MATCH($B$65,Scores!$B$6:$B$66,0),MATCH(LEFT(BG65,2),Scores!$B$6:$H$6,0)),INDEX(Scores!$B$6:$H$66,MATCH($B$66,Scores!$B$6:$B$66,0),MATCH(LEFT(BG66,2),Scores!$B$6:$H$6,0)),INDEX(Scores!$B$6:$H$66,MATCH($B$67,Scores!$B$6:$B$66,0),MATCH(LEFT(BG67,2),Scores!$B$6:$H$6,0)),INDEX(Scores!$B$6:$H$66,MATCH($B$68,Scores!$B$6:$B$66,0),MATCH(LEFT(BG68,2),Scores!$B$6:$H$6,0)),INDEX(Scores!$B$6:$H$66,MATCH($B$69,Scores!$B$6:$B$66,0),MATCH(LEFT(BG69,2),Scores!$B$6:$H$6,0)),INDEX(Scores!$B$6:$H$66,MATCH($B$70,Scores!$B$6:$B$66,0),MATCH(LEFT(BG70,2),Scores!$B$6:$H$6,0)),INDEX(Scores!$B$6:$H$66,MATCH($B$71,Scores!$B$6:$B$66,0),MATCH(LEFT(BG71,2),Scores!$B$6:$H$6,0)),INDEX(Scores!$B$6:$H$66,MATCH($B$73,Scores!$B$6:$B$66,0),MATCH(LEFT(BG73,2),Scores!$B$6:$H$6,0)))</f>
        <v>#N/A</v>
      </c>
      <c r="BH75" s="77" t="e">
        <f>SUM(INDEX(Scores!$B$6:$H$66,MATCH($B$15,Scores!$B$6:$B$66,0),MATCH(LEFT(BH15,2),Scores!$B$6:$H$6,0)),INDEX(Scores!$B$6:$H$66,MATCH($B$18,Scores!$B$6:$B$66,0),MATCH(LEFT(BH18,2),Scores!$B$6:$H$6,0)),INDEX(Scores!$B$6:$H$66,MATCH($B$19,Scores!$B$6:$B$66,0),MATCH(LEFT(BH19,2),Scores!$B$6:$H$6,0)),INDEX(Scores!$B$6:$H$66,MATCH($B$20,Scores!$B$6:$B$66,0),MATCH(LEFT(BH20,2),Scores!$B$6:$H$6,0)),INDEX(Scores!$B$6:$H$66,MATCH($B$21,Scores!$B$6:$B$66,0),MATCH(LEFT(BH21,2),Scores!$B$6:$H$6,0)),INDEX(Scores!$B$6:$H$66,MATCH($B$22,Scores!$B$6:$B$66,0),MATCH(LEFT(BH22,2),Scores!$B$6:$H$6,0)),INDEX(Scores!$B$6:$H$66,MATCH($B$23,Scores!$B$6:$B$66,0),MATCH(LEFT(BH23,2),Scores!$B$6:$H$6,0)),INDEX(Scores!$B$6:$H$66,MATCH($B$24,Scores!$B$6:$B$66,0),MATCH(LEFT(BH24,2),Scores!$B$6:$H$6,0)),INDEX(Scores!$B$6:$H$66,MATCH($B$25,Scores!$B$6:$B$66,0),MATCH(LEFT(BH25,2),Scores!$B$6:$H$6,0)),INDEX(Scores!$B$6:$H$66,MATCH($B$26,Scores!$B$6:$B$66,0),MATCH(LEFT(BH26,2),Scores!$B$6:$H$6,0)),INDEX(Scores!$B$6:$H$66,MATCH($B$27,Scores!$B$6:$B$66,0),MATCH(LEFT(BH27,2),Scores!$B$6:$H$6,0)),INDEX(Scores!$B$6:$H$66,MATCH($B$28,Scores!$B$6:$B$66,0),MATCH(LEFT(BH28,2),Scores!$B$6:$H$6,0)),INDEX(Scores!$B$6:$H$66,MATCH($B$29,Scores!$B$6:$B$66,0),MATCH(LEFT(BH29,2),Scores!$B$6:$H$6,0)),INDEX(Scores!$B$6:$H$66,MATCH($B$30,Scores!$B$6:$B$66,0),MATCH(LEFT(BH30,2),Scores!$B$6:$H$6,0)),INDEX(Scores!$B$6:$H$66,MATCH($B$31,Scores!$B$6:$B$66,0),MATCH(LEFT(BH31,2),Scores!$B$6:$H$6,0)),INDEX(Scores!$B$6:$H$66,MATCH($B$32,Scores!$B$6:$B$66,0),MATCH(LEFT(BH32,2),Scores!$B$6:$H$6,0)),INDEX(Scores!$B$6:$H$66,MATCH($B$33,Scores!$B$6:$B$66,0),MATCH(LEFT(BH33,2),Scores!$B$6:$H$6,0)),INDEX(Scores!$B$6:$H$66,MATCH($B$34,Scores!$B$6:$B$66,0),MATCH(LEFT(BH34,2),Scores!$B$6:$H$6,0)),INDEX(Scores!$B$6:$H$66,MATCH($B$35,Scores!$B$6:$B$66,0),MATCH(LEFT(BH35,2),Scores!$B$6:$H$6,0)),INDEX(Scores!$B$6:$H$66,MATCH($B$37,Scores!$B$6:$B$66,0),MATCH(LEFT(BH37,2),Scores!$B$6:$H$6,0)),INDEX(Scores!$B$6:$H$66,MATCH($B$38,Scores!$B$6:$B$66,0),MATCH(LEFT(BH38,2),Scores!$B$6:$H$6,0)),INDEX(Scores!$B$6:$H$66,MATCH($B$39,Scores!$B$6:$B$66,0),MATCH(LEFT(BH39,2),Scores!$B$6:$H$6,0)),INDEX(Scores!$B$6:$H$66,MATCH($B$40,Scores!$B$6:$B$66,0),MATCH(LEFT(BH40,2),Scores!$B$6:$H$6,0)),INDEX(Scores!$B$6:$H$66,MATCH($B$41,Scores!$B$6:$B$66,0),MATCH(LEFT(BH41,2),Scores!$B$6:$H$6,0)),INDEX(Scores!$B$6:$H$66,MATCH($B$42,Scores!$B$6:$B$66,0),MATCH(LEFT(BH42,2),Scores!$B$6:$H$6,0)),INDEX(Scores!$B$6:$H$66,MATCH($B$43,Scores!$B$6:$B$66,0),MATCH(LEFT(BH43,2),Scores!$B$6:$H$6,0)),INDEX(Scores!$B$6:$H$66,MATCH($B$44,Scores!$B$6:$B$66,0),MATCH(LEFT(BH44,2),Scores!$B$6:$H$6,0)),INDEX(Scores!$B$6:$H$66,MATCH($B$46,Scores!$B$6:$B$66,0),MATCH(LEFT(BH46,2),Scores!$B$6:$H$6,0)),INDEX(Scores!$B$6:$H$66,MATCH($B$47,Scores!$B$6:$B$66,0),MATCH(LEFT(BH47,2),Scores!$B$6:$H$6,0)),INDEX(Scores!$B$6:$H$66,MATCH($B$48,Scores!$B$6:$B$66,0),MATCH(LEFT(BH48,2),Scores!$B$6:$H$6,0)),INDEX(Scores!$B$6:$H$66,MATCH($B$49,Scores!$B$6:$B$66,0),MATCH(LEFT(BH49,2),Scores!$B$6:$H$6,0)),INDEX(Scores!$B$6:$H$66,MATCH($B$50,Scores!$B$6:$B$66,0),MATCH(LEFT(BH50,2),Scores!$B$6:$H$6,0)),INDEX(Scores!$B$6:$H$66,MATCH($B$51,Scores!$B$6:$B$66,0),MATCH(LEFT(BH51,2),Scores!$B$6:$H$6,0)),INDEX(Scores!$B$6:$H$66,MATCH($B$52,Scores!$B$6:$B$66,0),MATCH(LEFT(BH52,2),Scores!$B$6:$H$6,0)),INDEX(Scores!$B$6:$H$66,MATCH($B$54,Scores!$B$6:$B$66,0),MATCH(LEFT(BH54,2),Scores!$B$6:$H$6,0)),INDEX(Scores!$B$6:$H$66,MATCH($B$55,Scores!$B$6:$B$66,0),MATCH(LEFT(BH55,2),Scores!$B$6:$H$6,0)),INDEX(Scores!$B$6:$H$66,MATCH($B$56,Scores!$B$6:$B$66,0),MATCH(LEFT(BH56,2),Scores!$B$6:$H$6,0)),INDEX(Scores!$B$6:$H$66,MATCH($B$58,Scores!$B$6:$B$66,0),MATCH(LEFT(BH58,2),Scores!$B$6:$H$6,0)),INDEX(Scores!$B$6:$H$66,MATCH($B$59,Scores!$B$6:$B$66,0),MATCH(LEFT(BH59,2),Scores!$B$6:$H$6,0)),INDEX(Scores!$B$6:$H$66,MATCH($B$60,Scores!$B$6:$B$66,0),MATCH(LEFT(BH60,2),Scores!$B$6:$H$6,0)),INDEX(Scores!$B$6:$H$66,MATCH($B$61,Scores!$B$6:$B$66,0),MATCH(LEFT(BH61,2),Scores!$B$6:$H$6,0)),INDEX(Scores!$B$6:$H$66,MATCH($B$62,Scores!$B$6:$B$66,0),MATCH(LEFT(BH62,2),Scores!$B$6:$H$6,0)),INDEX(Scores!$B$6:$H$66,MATCH($B$64,Scores!$B$6:$B$66,0),MATCH(LEFT(BH64,2),Scores!$B$6:$H$6,0)),INDEX(Scores!$B$6:$H$66,MATCH($B$65,Scores!$B$6:$B$66,0),MATCH(LEFT(BH65,2),Scores!$B$6:$H$6,0)),INDEX(Scores!$B$6:$H$66,MATCH($B$66,Scores!$B$6:$B$66,0),MATCH(LEFT(BH66,2),Scores!$B$6:$H$6,0)),INDEX(Scores!$B$6:$H$66,MATCH($B$67,Scores!$B$6:$B$66,0),MATCH(LEFT(BH67,2),Scores!$B$6:$H$6,0)),INDEX(Scores!$B$6:$H$66,MATCH($B$68,Scores!$B$6:$B$66,0),MATCH(LEFT(BH68,2),Scores!$B$6:$H$6,0)),INDEX(Scores!$B$6:$H$66,MATCH($B$69,Scores!$B$6:$B$66,0),MATCH(LEFT(BH69,2),Scores!$B$6:$H$6,0)),INDEX(Scores!$B$6:$H$66,MATCH($B$70,Scores!$B$6:$B$66,0),MATCH(LEFT(BH70,2),Scores!$B$6:$H$6,0)),INDEX(Scores!$B$6:$H$66,MATCH($B$71,Scores!$B$6:$B$66,0),MATCH(LEFT(BH71,2),Scores!$B$6:$H$6,0)),INDEX(Scores!$B$6:$H$66,MATCH($B$73,Scores!$B$6:$B$66,0),MATCH(LEFT(BH73,2),Scores!$B$6:$H$6,0)))</f>
        <v>#N/A</v>
      </c>
      <c r="BI75" s="77" t="e">
        <f>SUM(INDEX(Scores!$B$6:$H$66,MATCH($B$15,Scores!$B$6:$B$66,0),MATCH(LEFT(BI15,2),Scores!$B$6:$H$6,0)),INDEX(Scores!$B$6:$H$66,MATCH($B$18,Scores!$B$6:$B$66,0),MATCH(LEFT(BI18,2),Scores!$B$6:$H$6,0)),INDEX(Scores!$B$6:$H$66,MATCH($B$19,Scores!$B$6:$B$66,0),MATCH(LEFT(BI19,2),Scores!$B$6:$H$6,0)),INDEX(Scores!$B$6:$H$66,MATCH($B$20,Scores!$B$6:$B$66,0),MATCH(LEFT(BI20,2),Scores!$B$6:$H$6,0)),INDEX(Scores!$B$6:$H$66,MATCH($B$21,Scores!$B$6:$B$66,0),MATCH(LEFT(BI21,2),Scores!$B$6:$H$6,0)),INDEX(Scores!$B$6:$H$66,MATCH($B$22,Scores!$B$6:$B$66,0),MATCH(LEFT(BI22,2),Scores!$B$6:$H$6,0)),INDEX(Scores!$B$6:$H$66,MATCH($B$23,Scores!$B$6:$B$66,0),MATCH(LEFT(BI23,2),Scores!$B$6:$H$6,0)),INDEX(Scores!$B$6:$H$66,MATCH($B$24,Scores!$B$6:$B$66,0),MATCH(LEFT(BI24,2),Scores!$B$6:$H$6,0)),INDEX(Scores!$B$6:$H$66,MATCH($B$25,Scores!$B$6:$B$66,0),MATCH(LEFT(BI25,2),Scores!$B$6:$H$6,0)),INDEX(Scores!$B$6:$H$66,MATCH($B$26,Scores!$B$6:$B$66,0),MATCH(LEFT(BI26,2),Scores!$B$6:$H$6,0)),INDEX(Scores!$B$6:$H$66,MATCH($B$27,Scores!$B$6:$B$66,0),MATCH(LEFT(BI27,2),Scores!$B$6:$H$6,0)),INDEX(Scores!$B$6:$H$66,MATCH($B$28,Scores!$B$6:$B$66,0),MATCH(LEFT(BI28,2),Scores!$B$6:$H$6,0)),INDEX(Scores!$B$6:$H$66,MATCH($B$29,Scores!$B$6:$B$66,0),MATCH(LEFT(BI29,2),Scores!$B$6:$H$6,0)),INDEX(Scores!$B$6:$H$66,MATCH($B$30,Scores!$B$6:$B$66,0),MATCH(LEFT(BI30,2),Scores!$B$6:$H$6,0)),INDEX(Scores!$B$6:$H$66,MATCH($B$31,Scores!$B$6:$B$66,0),MATCH(LEFT(BI31,2),Scores!$B$6:$H$6,0)),INDEX(Scores!$B$6:$H$66,MATCH($B$32,Scores!$B$6:$B$66,0),MATCH(LEFT(BI32,2),Scores!$B$6:$H$6,0)),INDEX(Scores!$B$6:$H$66,MATCH($B$33,Scores!$B$6:$B$66,0),MATCH(LEFT(BI33,2),Scores!$B$6:$H$6,0)),INDEX(Scores!$B$6:$H$66,MATCH($B$34,Scores!$B$6:$B$66,0),MATCH(LEFT(BI34,2),Scores!$B$6:$H$6,0)),INDEX(Scores!$B$6:$H$66,MATCH($B$35,Scores!$B$6:$B$66,0),MATCH(LEFT(BI35,2),Scores!$B$6:$H$6,0)),INDEX(Scores!$B$6:$H$66,MATCH($B$37,Scores!$B$6:$B$66,0),MATCH(LEFT(BI37,2),Scores!$B$6:$H$6,0)),INDEX(Scores!$B$6:$H$66,MATCH($B$38,Scores!$B$6:$B$66,0),MATCH(LEFT(BI38,2),Scores!$B$6:$H$6,0)),INDEX(Scores!$B$6:$H$66,MATCH($B$39,Scores!$B$6:$B$66,0),MATCH(LEFT(BI39,2),Scores!$B$6:$H$6,0)),INDEX(Scores!$B$6:$H$66,MATCH($B$40,Scores!$B$6:$B$66,0),MATCH(LEFT(BI40,2),Scores!$B$6:$H$6,0)),INDEX(Scores!$B$6:$H$66,MATCH($B$41,Scores!$B$6:$B$66,0),MATCH(LEFT(BI41,2),Scores!$B$6:$H$6,0)),INDEX(Scores!$B$6:$H$66,MATCH($B$42,Scores!$B$6:$B$66,0),MATCH(LEFT(BI42,2),Scores!$B$6:$H$6,0)),INDEX(Scores!$B$6:$H$66,MATCH($B$43,Scores!$B$6:$B$66,0),MATCH(LEFT(BI43,2),Scores!$B$6:$H$6,0)),INDEX(Scores!$B$6:$H$66,MATCH($B$44,Scores!$B$6:$B$66,0),MATCH(LEFT(BI44,2),Scores!$B$6:$H$6,0)),INDEX(Scores!$B$6:$H$66,MATCH($B$46,Scores!$B$6:$B$66,0),MATCH(LEFT(BI46,2),Scores!$B$6:$H$6,0)),INDEX(Scores!$B$6:$H$66,MATCH($B$47,Scores!$B$6:$B$66,0),MATCH(LEFT(BI47,2),Scores!$B$6:$H$6,0)),INDEX(Scores!$B$6:$H$66,MATCH($B$48,Scores!$B$6:$B$66,0),MATCH(LEFT(BI48,2),Scores!$B$6:$H$6,0)),INDEX(Scores!$B$6:$H$66,MATCH($B$49,Scores!$B$6:$B$66,0),MATCH(LEFT(BI49,2),Scores!$B$6:$H$6,0)),INDEX(Scores!$B$6:$H$66,MATCH($B$50,Scores!$B$6:$B$66,0),MATCH(LEFT(BI50,2),Scores!$B$6:$H$6,0)),INDEX(Scores!$B$6:$H$66,MATCH($B$51,Scores!$B$6:$B$66,0),MATCH(LEFT(BI51,2),Scores!$B$6:$H$6,0)),INDEX(Scores!$B$6:$H$66,MATCH($B$52,Scores!$B$6:$B$66,0),MATCH(LEFT(BI52,2),Scores!$B$6:$H$6,0)),INDEX(Scores!$B$6:$H$66,MATCH($B$54,Scores!$B$6:$B$66,0),MATCH(LEFT(BI54,2),Scores!$B$6:$H$6,0)),INDEX(Scores!$B$6:$H$66,MATCH($B$55,Scores!$B$6:$B$66,0),MATCH(LEFT(BI55,2),Scores!$B$6:$H$6,0)),INDEX(Scores!$B$6:$H$66,MATCH($B$56,Scores!$B$6:$B$66,0),MATCH(LEFT(BI56,2),Scores!$B$6:$H$6,0)),INDEX(Scores!$B$6:$H$66,MATCH($B$58,Scores!$B$6:$B$66,0),MATCH(LEFT(BI58,2),Scores!$B$6:$H$6,0)),INDEX(Scores!$B$6:$H$66,MATCH($B$59,Scores!$B$6:$B$66,0),MATCH(LEFT(BI59,2),Scores!$B$6:$H$6,0)),INDEX(Scores!$B$6:$H$66,MATCH($B$60,Scores!$B$6:$B$66,0),MATCH(LEFT(BI60,2),Scores!$B$6:$H$6,0)),INDEX(Scores!$B$6:$H$66,MATCH($B$61,Scores!$B$6:$B$66,0),MATCH(LEFT(BI61,2),Scores!$B$6:$H$6,0)),INDEX(Scores!$B$6:$H$66,MATCH($B$62,Scores!$B$6:$B$66,0),MATCH(LEFT(BI62,2),Scores!$B$6:$H$6,0)),INDEX(Scores!$B$6:$H$66,MATCH($B$64,Scores!$B$6:$B$66,0),MATCH(LEFT(BI64,2),Scores!$B$6:$H$6,0)),INDEX(Scores!$B$6:$H$66,MATCH($B$65,Scores!$B$6:$B$66,0),MATCH(LEFT(BI65,2),Scores!$B$6:$H$6,0)),INDEX(Scores!$B$6:$H$66,MATCH($B$66,Scores!$B$6:$B$66,0),MATCH(LEFT(BI66,2),Scores!$B$6:$H$6,0)),INDEX(Scores!$B$6:$H$66,MATCH($B$67,Scores!$B$6:$B$66,0),MATCH(LEFT(BI67,2),Scores!$B$6:$H$6,0)),INDEX(Scores!$B$6:$H$66,MATCH($B$68,Scores!$B$6:$B$66,0),MATCH(LEFT(BI68,2),Scores!$B$6:$H$6,0)),INDEX(Scores!$B$6:$H$66,MATCH($B$69,Scores!$B$6:$B$66,0),MATCH(LEFT(BI69,2),Scores!$B$6:$H$6,0)),INDEX(Scores!$B$6:$H$66,MATCH($B$70,Scores!$B$6:$B$66,0),MATCH(LEFT(BI70,2),Scores!$B$6:$H$6,0)),INDEX(Scores!$B$6:$H$66,MATCH($B$71,Scores!$B$6:$B$66,0),MATCH(LEFT(BI71,2),Scores!$B$6:$H$6,0)),INDEX(Scores!$B$6:$H$66,MATCH($B$73,Scores!$B$6:$B$66,0),MATCH(LEFT(BI73,2),Scores!$B$6:$H$6,0)))</f>
        <v>#N/A</v>
      </c>
      <c r="BJ75" s="77" t="e">
        <f>SUM(INDEX(Scores!$B$6:$H$66,MATCH($B$15,Scores!$B$6:$B$66,0),MATCH(LEFT(BJ15,2),Scores!$B$6:$H$6,0)),INDEX(Scores!$B$6:$H$66,MATCH($B$18,Scores!$B$6:$B$66,0),MATCH(LEFT(BJ18,2),Scores!$B$6:$H$6,0)),INDEX(Scores!$B$6:$H$66,MATCH($B$19,Scores!$B$6:$B$66,0),MATCH(LEFT(BJ19,2),Scores!$B$6:$H$6,0)),INDEX(Scores!$B$6:$H$66,MATCH($B$20,Scores!$B$6:$B$66,0),MATCH(LEFT(BJ20,2),Scores!$B$6:$H$6,0)),INDEX(Scores!$B$6:$H$66,MATCH($B$21,Scores!$B$6:$B$66,0),MATCH(LEFT(BJ21,2),Scores!$B$6:$H$6,0)),INDEX(Scores!$B$6:$H$66,MATCH($B$22,Scores!$B$6:$B$66,0),MATCH(LEFT(BJ22,2),Scores!$B$6:$H$6,0)),INDEX(Scores!$B$6:$H$66,MATCH($B$23,Scores!$B$6:$B$66,0),MATCH(LEFT(BJ23,2),Scores!$B$6:$H$6,0)),INDEX(Scores!$B$6:$H$66,MATCH($B$24,Scores!$B$6:$B$66,0),MATCH(LEFT(BJ24,2),Scores!$B$6:$H$6,0)),INDEX(Scores!$B$6:$H$66,MATCH($B$25,Scores!$B$6:$B$66,0),MATCH(LEFT(BJ25,2),Scores!$B$6:$H$6,0)),INDEX(Scores!$B$6:$H$66,MATCH($B$26,Scores!$B$6:$B$66,0),MATCH(LEFT(BJ26,2),Scores!$B$6:$H$6,0)),INDEX(Scores!$B$6:$H$66,MATCH($B$27,Scores!$B$6:$B$66,0),MATCH(LEFT(BJ27,2),Scores!$B$6:$H$6,0)),INDEX(Scores!$B$6:$H$66,MATCH($B$28,Scores!$B$6:$B$66,0),MATCH(LEFT(BJ28,2),Scores!$B$6:$H$6,0)),INDEX(Scores!$B$6:$H$66,MATCH($B$29,Scores!$B$6:$B$66,0),MATCH(LEFT(BJ29,2),Scores!$B$6:$H$6,0)),INDEX(Scores!$B$6:$H$66,MATCH($B$30,Scores!$B$6:$B$66,0),MATCH(LEFT(BJ30,2),Scores!$B$6:$H$6,0)),INDEX(Scores!$B$6:$H$66,MATCH($B$31,Scores!$B$6:$B$66,0),MATCH(LEFT(BJ31,2),Scores!$B$6:$H$6,0)),INDEX(Scores!$B$6:$H$66,MATCH($B$32,Scores!$B$6:$B$66,0),MATCH(LEFT(BJ32,2),Scores!$B$6:$H$6,0)),INDEX(Scores!$B$6:$H$66,MATCH($B$33,Scores!$B$6:$B$66,0),MATCH(LEFT(BJ33,2),Scores!$B$6:$H$6,0)),INDEX(Scores!$B$6:$H$66,MATCH($B$34,Scores!$B$6:$B$66,0),MATCH(LEFT(BJ34,2),Scores!$B$6:$H$6,0)),INDEX(Scores!$B$6:$H$66,MATCH($B$35,Scores!$B$6:$B$66,0),MATCH(LEFT(BJ35,2),Scores!$B$6:$H$6,0)),INDEX(Scores!$B$6:$H$66,MATCH($B$37,Scores!$B$6:$B$66,0),MATCH(LEFT(BJ37,2),Scores!$B$6:$H$6,0)),INDEX(Scores!$B$6:$H$66,MATCH($B$38,Scores!$B$6:$B$66,0),MATCH(LEFT(BJ38,2),Scores!$B$6:$H$6,0)),INDEX(Scores!$B$6:$H$66,MATCH($B$39,Scores!$B$6:$B$66,0),MATCH(LEFT(BJ39,2),Scores!$B$6:$H$6,0)),INDEX(Scores!$B$6:$H$66,MATCH($B$40,Scores!$B$6:$B$66,0),MATCH(LEFT(BJ40,2),Scores!$B$6:$H$6,0)),INDEX(Scores!$B$6:$H$66,MATCH($B$41,Scores!$B$6:$B$66,0),MATCH(LEFT(BJ41,2),Scores!$B$6:$H$6,0)),INDEX(Scores!$B$6:$H$66,MATCH($B$42,Scores!$B$6:$B$66,0),MATCH(LEFT(BJ42,2),Scores!$B$6:$H$6,0)),INDEX(Scores!$B$6:$H$66,MATCH($B$43,Scores!$B$6:$B$66,0),MATCH(LEFT(BJ43,2),Scores!$B$6:$H$6,0)),INDEX(Scores!$B$6:$H$66,MATCH($B$44,Scores!$B$6:$B$66,0),MATCH(LEFT(BJ44,2),Scores!$B$6:$H$6,0)),INDEX(Scores!$B$6:$H$66,MATCH($B$46,Scores!$B$6:$B$66,0),MATCH(LEFT(BJ46,2),Scores!$B$6:$H$6,0)),INDEX(Scores!$B$6:$H$66,MATCH($B$47,Scores!$B$6:$B$66,0),MATCH(LEFT(BJ47,2),Scores!$B$6:$H$6,0)),INDEX(Scores!$B$6:$H$66,MATCH($B$48,Scores!$B$6:$B$66,0),MATCH(LEFT(BJ48,2),Scores!$B$6:$H$6,0)),INDEX(Scores!$B$6:$H$66,MATCH($B$49,Scores!$B$6:$B$66,0),MATCH(LEFT(BJ49,2),Scores!$B$6:$H$6,0)),INDEX(Scores!$B$6:$H$66,MATCH($B$50,Scores!$B$6:$B$66,0),MATCH(LEFT(BJ50,2),Scores!$B$6:$H$6,0)),INDEX(Scores!$B$6:$H$66,MATCH($B$51,Scores!$B$6:$B$66,0),MATCH(LEFT(BJ51,2),Scores!$B$6:$H$6,0)),INDEX(Scores!$B$6:$H$66,MATCH($B$52,Scores!$B$6:$B$66,0),MATCH(LEFT(BJ52,2),Scores!$B$6:$H$6,0)),INDEX(Scores!$B$6:$H$66,MATCH($B$54,Scores!$B$6:$B$66,0),MATCH(LEFT(BJ54,2),Scores!$B$6:$H$6,0)),INDEX(Scores!$B$6:$H$66,MATCH($B$55,Scores!$B$6:$B$66,0),MATCH(LEFT(BJ55,2),Scores!$B$6:$H$6,0)),INDEX(Scores!$B$6:$H$66,MATCH($B$56,Scores!$B$6:$B$66,0),MATCH(LEFT(BJ56,2),Scores!$B$6:$H$6,0)),INDEX(Scores!$B$6:$H$66,MATCH($B$58,Scores!$B$6:$B$66,0),MATCH(LEFT(BJ58,2),Scores!$B$6:$H$6,0)),INDEX(Scores!$B$6:$H$66,MATCH($B$59,Scores!$B$6:$B$66,0),MATCH(LEFT(BJ59,2),Scores!$B$6:$H$6,0)),INDEX(Scores!$B$6:$H$66,MATCH($B$60,Scores!$B$6:$B$66,0),MATCH(LEFT(BJ60,2),Scores!$B$6:$H$6,0)),INDEX(Scores!$B$6:$H$66,MATCH($B$61,Scores!$B$6:$B$66,0),MATCH(LEFT(BJ61,2),Scores!$B$6:$H$6,0)),INDEX(Scores!$B$6:$H$66,MATCH($B$62,Scores!$B$6:$B$66,0),MATCH(LEFT(BJ62,2),Scores!$B$6:$H$6,0)),INDEX(Scores!$B$6:$H$66,MATCH($B$64,Scores!$B$6:$B$66,0),MATCH(LEFT(BJ64,2),Scores!$B$6:$H$6,0)),INDEX(Scores!$B$6:$H$66,MATCH($B$65,Scores!$B$6:$B$66,0),MATCH(LEFT(BJ65,2),Scores!$B$6:$H$6,0)),INDEX(Scores!$B$6:$H$66,MATCH($B$66,Scores!$B$6:$B$66,0),MATCH(LEFT(BJ66,2),Scores!$B$6:$H$6,0)),INDEX(Scores!$B$6:$H$66,MATCH($B$67,Scores!$B$6:$B$66,0),MATCH(LEFT(BJ67,2),Scores!$B$6:$H$6,0)),INDEX(Scores!$B$6:$H$66,MATCH($B$68,Scores!$B$6:$B$66,0),MATCH(LEFT(BJ68,2),Scores!$B$6:$H$6,0)),INDEX(Scores!$B$6:$H$66,MATCH($B$69,Scores!$B$6:$B$66,0),MATCH(LEFT(BJ69,2),Scores!$B$6:$H$6,0)),INDEX(Scores!$B$6:$H$66,MATCH($B$70,Scores!$B$6:$B$66,0),MATCH(LEFT(BJ70,2),Scores!$B$6:$H$6,0)),INDEX(Scores!$B$6:$H$66,MATCH($B$71,Scores!$B$6:$B$66,0),MATCH(LEFT(BJ71,2),Scores!$B$6:$H$6,0)),INDEX(Scores!$B$6:$H$66,MATCH($B$73,Scores!$B$6:$B$66,0),MATCH(LEFT(BJ73,2),Scores!$B$6:$H$6,0)))</f>
        <v>#N/A</v>
      </c>
      <c r="BK75" s="77" t="e">
        <f>SUM(INDEX(Scores!$B$6:$H$66,MATCH($B$15,Scores!$B$6:$B$66,0),MATCH(LEFT(BK15,2),Scores!$B$6:$H$6,0)),INDEX(Scores!$B$6:$H$66,MATCH($B$18,Scores!$B$6:$B$66,0),MATCH(LEFT(BK18,2),Scores!$B$6:$H$6,0)),INDEX(Scores!$B$6:$H$66,MATCH($B$19,Scores!$B$6:$B$66,0),MATCH(LEFT(BK19,2),Scores!$B$6:$H$6,0)),INDEX(Scores!$B$6:$H$66,MATCH($B$20,Scores!$B$6:$B$66,0),MATCH(LEFT(BK20,2),Scores!$B$6:$H$6,0)),INDEX(Scores!$B$6:$H$66,MATCH($B$21,Scores!$B$6:$B$66,0),MATCH(LEFT(BK21,2),Scores!$B$6:$H$6,0)),INDEX(Scores!$B$6:$H$66,MATCH($B$22,Scores!$B$6:$B$66,0),MATCH(LEFT(BK22,2),Scores!$B$6:$H$6,0)),INDEX(Scores!$B$6:$H$66,MATCH($B$23,Scores!$B$6:$B$66,0),MATCH(LEFT(BK23,2),Scores!$B$6:$H$6,0)),INDEX(Scores!$B$6:$H$66,MATCH($B$24,Scores!$B$6:$B$66,0),MATCH(LEFT(BK24,2),Scores!$B$6:$H$6,0)),INDEX(Scores!$B$6:$H$66,MATCH($B$25,Scores!$B$6:$B$66,0),MATCH(LEFT(BK25,2),Scores!$B$6:$H$6,0)),INDEX(Scores!$B$6:$H$66,MATCH($B$26,Scores!$B$6:$B$66,0),MATCH(LEFT(BK26,2),Scores!$B$6:$H$6,0)),INDEX(Scores!$B$6:$H$66,MATCH($B$27,Scores!$B$6:$B$66,0),MATCH(LEFT(BK27,2),Scores!$B$6:$H$6,0)),INDEX(Scores!$B$6:$H$66,MATCH($B$28,Scores!$B$6:$B$66,0),MATCH(LEFT(BK28,2),Scores!$B$6:$H$6,0)),INDEX(Scores!$B$6:$H$66,MATCH($B$29,Scores!$B$6:$B$66,0),MATCH(LEFT(BK29,2),Scores!$B$6:$H$6,0)),INDEX(Scores!$B$6:$H$66,MATCH($B$30,Scores!$B$6:$B$66,0),MATCH(LEFT(BK30,2),Scores!$B$6:$H$6,0)),INDEX(Scores!$B$6:$H$66,MATCH($B$31,Scores!$B$6:$B$66,0),MATCH(LEFT(BK31,2),Scores!$B$6:$H$6,0)),INDEX(Scores!$B$6:$H$66,MATCH($B$32,Scores!$B$6:$B$66,0),MATCH(LEFT(BK32,2),Scores!$B$6:$H$6,0)),INDEX(Scores!$B$6:$H$66,MATCH($B$33,Scores!$B$6:$B$66,0),MATCH(LEFT(BK33,2),Scores!$B$6:$H$6,0)),INDEX(Scores!$B$6:$H$66,MATCH($B$34,Scores!$B$6:$B$66,0),MATCH(LEFT(BK34,2),Scores!$B$6:$H$6,0)),INDEX(Scores!$B$6:$H$66,MATCH($B$35,Scores!$B$6:$B$66,0),MATCH(LEFT(BK35,2),Scores!$B$6:$H$6,0)),INDEX(Scores!$B$6:$H$66,MATCH($B$37,Scores!$B$6:$B$66,0),MATCH(LEFT(BK37,2),Scores!$B$6:$H$6,0)),INDEX(Scores!$B$6:$H$66,MATCH($B$38,Scores!$B$6:$B$66,0),MATCH(LEFT(BK38,2),Scores!$B$6:$H$6,0)),INDEX(Scores!$B$6:$H$66,MATCH($B$39,Scores!$B$6:$B$66,0),MATCH(LEFT(BK39,2),Scores!$B$6:$H$6,0)),INDEX(Scores!$B$6:$H$66,MATCH($B$40,Scores!$B$6:$B$66,0),MATCH(LEFT(BK40,2),Scores!$B$6:$H$6,0)),INDEX(Scores!$B$6:$H$66,MATCH($B$41,Scores!$B$6:$B$66,0),MATCH(LEFT(BK41,2),Scores!$B$6:$H$6,0)),INDEX(Scores!$B$6:$H$66,MATCH($B$42,Scores!$B$6:$B$66,0),MATCH(LEFT(BK42,2),Scores!$B$6:$H$6,0)),INDEX(Scores!$B$6:$H$66,MATCH($B$43,Scores!$B$6:$B$66,0),MATCH(LEFT(BK43,2),Scores!$B$6:$H$6,0)),INDEX(Scores!$B$6:$H$66,MATCH($B$44,Scores!$B$6:$B$66,0),MATCH(LEFT(BK44,2),Scores!$B$6:$H$6,0)),INDEX(Scores!$B$6:$H$66,MATCH($B$46,Scores!$B$6:$B$66,0),MATCH(LEFT(BK46,2),Scores!$B$6:$H$6,0)),INDEX(Scores!$B$6:$H$66,MATCH($B$47,Scores!$B$6:$B$66,0),MATCH(LEFT(BK47,2),Scores!$B$6:$H$6,0)),INDEX(Scores!$B$6:$H$66,MATCH($B$48,Scores!$B$6:$B$66,0),MATCH(LEFT(BK48,2),Scores!$B$6:$H$6,0)),INDEX(Scores!$B$6:$H$66,MATCH($B$49,Scores!$B$6:$B$66,0),MATCH(LEFT(BK49,2),Scores!$B$6:$H$6,0)),INDEX(Scores!$B$6:$H$66,MATCH($B$50,Scores!$B$6:$B$66,0),MATCH(LEFT(BK50,2),Scores!$B$6:$H$6,0)),INDEX(Scores!$B$6:$H$66,MATCH($B$51,Scores!$B$6:$B$66,0),MATCH(LEFT(BK51,2),Scores!$B$6:$H$6,0)),INDEX(Scores!$B$6:$H$66,MATCH($B$52,Scores!$B$6:$B$66,0),MATCH(LEFT(BK52,2),Scores!$B$6:$H$6,0)),INDEX(Scores!$B$6:$H$66,MATCH($B$54,Scores!$B$6:$B$66,0),MATCH(LEFT(BK54,2),Scores!$B$6:$H$6,0)),INDEX(Scores!$B$6:$H$66,MATCH($B$55,Scores!$B$6:$B$66,0),MATCH(LEFT(BK55,2),Scores!$B$6:$H$6,0)),INDEX(Scores!$B$6:$H$66,MATCH($B$56,Scores!$B$6:$B$66,0),MATCH(LEFT(BK56,2),Scores!$B$6:$H$6,0)),INDEX(Scores!$B$6:$H$66,MATCH($B$58,Scores!$B$6:$B$66,0),MATCH(LEFT(BK58,2),Scores!$B$6:$H$6,0)),INDEX(Scores!$B$6:$H$66,MATCH($B$59,Scores!$B$6:$B$66,0),MATCH(LEFT(BK59,2),Scores!$B$6:$H$6,0)),INDEX(Scores!$B$6:$H$66,MATCH($B$60,Scores!$B$6:$B$66,0),MATCH(LEFT(BK60,2),Scores!$B$6:$H$6,0)),INDEX(Scores!$B$6:$H$66,MATCH($B$61,Scores!$B$6:$B$66,0),MATCH(LEFT(BK61,2),Scores!$B$6:$H$6,0)),INDEX(Scores!$B$6:$H$66,MATCH($B$62,Scores!$B$6:$B$66,0),MATCH(LEFT(BK62,2),Scores!$B$6:$H$6,0)),INDEX(Scores!$B$6:$H$66,MATCH($B$64,Scores!$B$6:$B$66,0),MATCH(LEFT(BK64,2),Scores!$B$6:$H$6,0)),INDEX(Scores!$B$6:$H$66,MATCH($B$65,Scores!$B$6:$B$66,0),MATCH(LEFT(BK65,2),Scores!$B$6:$H$6,0)),INDEX(Scores!$B$6:$H$66,MATCH($B$66,Scores!$B$6:$B$66,0),MATCH(LEFT(BK66,2),Scores!$B$6:$H$6,0)),INDEX(Scores!$B$6:$H$66,MATCH($B$67,Scores!$B$6:$B$66,0),MATCH(LEFT(BK67,2),Scores!$B$6:$H$6,0)),INDEX(Scores!$B$6:$H$66,MATCH($B$68,Scores!$B$6:$B$66,0),MATCH(LEFT(BK68,2),Scores!$B$6:$H$6,0)),INDEX(Scores!$B$6:$H$66,MATCH($B$69,Scores!$B$6:$B$66,0),MATCH(LEFT(BK69,2),Scores!$B$6:$H$6,0)),INDEX(Scores!$B$6:$H$66,MATCH($B$70,Scores!$B$6:$B$66,0),MATCH(LEFT(BK70,2),Scores!$B$6:$H$6,0)),INDEX(Scores!$B$6:$H$66,MATCH($B$71,Scores!$B$6:$B$66,0),MATCH(LEFT(BK71,2),Scores!$B$6:$H$6,0)),INDEX(Scores!$B$6:$H$66,MATCH($B$73,Scores!$B$6:$B$66,0),MATCH(LEFT(BK73,2),Scores!$B$6:$H$6,0)))</f>
        <v>#N/A</v>
      </c>
      <c r="BL75" s="77" t="e">
        <f>SUM(INDEX(Scores!$B$6:$H$66,MATCH($B$15,Scores!$B$6:$B$66,0),MATCH(LEFT(BL15,2),Scores!$B$6:$H$6,0)),INDEX(Scores!$B$6:$H$66,MATCH($B$18,Scores!$B$6:$B$66,0),MATCH(LEFT(BL18,2),Scores!$B$6:$H$6,0)),INDEX(Scores!$B$6:$H$66,MATCH($B$19,Scores!$B$6:$B$66,0),MATCH(LEFT(BL19,2),Scores!$B$6:$H$6,0)),INDEX(Scores!$B$6:$H$66,MATCH($B$20,Scores!$B$6:$B$66,0),MATCH(LEFT(BL20,2),Scores!$B$6:$H$6,0)),INDEX(Scores!$B$6:$H$66,MATCH($B$21,Scores!$B$6:$B$66,0),MATCH(LEFT(BL21,2),Scores!$B$6:$H$6,0)),INDEX(Scores!$B$6:$H$66,MATCH($B$22,Scores!$B$6:$B$66,0),MATCH(LEFT(BL22,2),Scores!$B$6:$H$6,0)),INDEX(Scores!$B$6:$H$66,MATCH($B$23,Scores!$B$6:$B$66,0),MATCH(LEFT(BL23,2),Scores!$B$6:$H$6,0)),INDEX(Scores!$B$6:$H$66,MATCH($B$24,Scores!$B$6:$B$66,0),MATCH(LEFT(BL24,2),Scores!$B$6:$H$6,0)),INDEX(Scores!$B$6:$H$66,MATCH($B$25,Scores!$B$6:$B$66,0),MATCH(LEFT(BL25,2),Scores!$B$6:$H$6,0)),INDEX(Scores!$B$6:$H$66,MATCH($B$26,Scores!$B$6:$B$66,0),MATCH(LEFT(BL26,2),Scores!$B$6:$H$6,0)),INDEX(Scores!$B$6:$H$66,MATCH($B$27,Scores!$B$6:$B$66,0),MATCH(LEFT(BL27,2),Scores!$B$6:$H$6,0)),INDEX(Scores!$B$6:$H$66,MATCH($B$28,Scores!$B$6:$B$66,0),MATCH(LEFT(BL28,2),Scores!$B$6:$H$6,0)),INDEX(Scores!$B$6:$H$66,MATCH($B$29,Scores!$B$6:$B$66,0),MATCH(LEFT(BL29,2),Scores!$B$6:$H$6,0)),INDEX(Scores!$B$6:$H$66,MATCH($B$30,Scores!$B$6:$B$66,0),MATCH(LEFT(BL30,2),Scores!$B$6:$H$6,0)),INDEX(Scores!$B$6:$H$66,MATCH($B$31,Scores!$B$6:$B$66,0),MATCH(LEFT(BL31,2),Scores!$B$6:$H$6,0)),INDEX(Scores!$B$6:$H$66,MATCH($B$32,Scores!$B$6:$B$66,0),MATCH(LEFT(BL32,2),Scores!$B$6:$H$6,0)),INDEX(Scores!$B$6:$H$66,MATCH($B$33,Scores!$B$6:$B$66,0),MATCH(LEFT(BL33,2),Scores!$B$6:$H$6,0)),INDEX(Scores!$B$6:$H$66,MATCH($B$34,Scores!$B$6:$B$66,0),MATCH(LEFT(BL34,2),Scores!$B$6:$H$6,0)),INDEX(Scores!$B$6:$H$66,MATCH($B$35,Scores!$B$6:$B$66,0),MATCH(LEFT(BL35,2),Scores!$B$6:$H$6,0)),INDEX(Scores!$B$6:$H$66,MATCH($B$37,Scores!$B$6:$B$66,0),MATCH(LEFT(BL37,2),Scores!$B$6:$H$6,0)),INDEX(Scores!$B$6:$H$66,MATCH($B$38,Scores!$B$6:$B$66,0),MATCH(LEFT(BL38,2),Scores!$B$6:$H$6,0)),INDEX(Scores!$B$6:$H$66,MATCH($B$39,Scores!$B$6:$B$66,0),MATCH(LEFT(BL39,2),Scores!$B$6:$H$6,0)),INDEX(Scores!$B$6:$H$66,MATCH($B$40,Scores!$B$6:$B$66,0),MATCH(LEFT(BL40,2),Scores!$B$6:$H$6,0)),INDEX(Scores!$B$6:$H$66,MATCH($B$41,Scores!$B$6:$B$66,0),MATCH(LEFT(BL41,2),Scores!$B$6:$H$6,0)),INDEX(Scores!$B$6:$H$66,MATCH($B$42,Scores!$B$6:$B$66,0),MATCH(LEFT(BL42,2),Scores!$B$6:$H$6,0)),INDEX(Scores!$B$6:$H$66,MATCH($B$43,Scores!$B$6:$B$66,0),MATCH(LEFT(BL43,2),Scores!$B$6:$H$6,0)),INDEX(Scores!$B$6:$H$66,MATCH($B$44,Scores!$B$6:$B$66,0),MATCH(LEFT(BL44,2),Scores!$B$6:$H$6,0)),INDEX(Scores!$B$6:$H$66,MATCH($B$46,Scores!$B$6:$B$66,0),MATCH(LEFT(BL46,2),Scores!$B$6:$H$6,0)),INDEX(Scores!$B$6:$H$66,MATCH($B$47,Scores!$B$6:$B$66,0),MATCH(LEFT(BL47,2),Scores!$B$6:$H$6,0)),INDEX(Scores!$B$6:$H$66,MATCH($B$48,Scores!$B$6:$B$66,0),MATCH(LEFT(BL48,2),Scores!$B$6:$H$6,0)),INDEX(Scores!$B$6:$H$66,MATCH($B$49,Scores!$B$6:$B$66,0),MATCH(LEFT(BL49,2),Scores!$B$6:$H$6,0)),INDEX(Scores!$B$6:$H$66,MATCH($B$50,Scores!$B$6:$B$66,0),MATCH(LEFT(BL50,2),Scores!$B$6:$H$6,0)),INDEX(Scores!$B$6:$H$66,MATCH($B$51,Scores!$B$6:$B$66,0),MATCH(LEFT(BL51,2),Scores!$B$6:$H$6,0)),INDEX(Scores!$B$6:$H$66,MATCH($B$52,Scores!$B$6:$B$66,0),MATCH(LEFT(BL52,2),Scores!$B$6:$H$6,0)),INDEX(Scores!$B$6:$H$66,MATCH($B$54,Scores!$B$6:$B$66,0),MATCH(LEFT(BL54,2),Scores!$B$6:$H$6,0)),INDEX(Scores!$B$6:$H$66,MATCH($B$55,Scores!$B$6:$B$66,0),MATCH(LEFT(BL55,2),Scores!$B$6:$H$6,0)),INDEX(Scores!$B$6:$H$66,MATCH($B$56,Scores!$B$6:$B$66,0),MATCH(LEFT(BL56,2),Scores!$B$6:$H$6,0)),INDEX(Scores!$B$6:$H$66,MATCH($B$58,Scores!$B$6:$B$66,0),MATCH(LEFT(BL58,2),Scores!$B$6:$H$6,0)),INDEX(Scores!$B$6:$H$66,MATCH($B$59,Scores!$B$6:$B$66,0),MATCH(LEFT(BL59,2),Scores!$B$6:$H$6,0)),INDEX(Scores!$B$6:$H$66,MATCH($B$60,Scores!$B$6:$B$66,0),MATCH(LEFT(BL60,2),Scores!$B$6:$H$6,0)),INDEX(Scores!$B$6:$H$66,MATCH($B$61,Scores!$B$6:$B$66,0),MATCH(LEFT(BL61,2),Scores!$B$6:$H$6,0)),INDEX(Scores!$B$6:$H$66,MATCH($B$62,Scores!$B$6:$B$66,0),MATCH(LEFT(BL62,2),Scores!$B$6:$H$6,0)),INDEX(Scores!$B$6:$H$66,MATCH($B$64,Scores!$B$6:$B$66,0),MATCH(LEFT(BL64,2),Scores!$B$6:$H$6,0)),INDEX(Scores!$B$6:$H$66,MATCH($B$65,Scores!$B$6:$B$66,0),MATCH(LEFT(BL65,2),Scores!$B$6:$H$6,0)),INDEX(Scores!$B$6:$H$66,MATCH($B$66,Scores!$B$6:$B$66,0),MATCH(LEFT(BL66,2),Scores!$B$6:$H$6,0)),INDEX(Scores!$B$6:$H$66,MATCH($B$67,Scores!$B$6:$B$66,0),MATCH(LEFT(BL67,2),Scores!$B$6:$H$6,0)),INDEX(Scores!$B$6:$H$66,MATCH($B$68,Scores!$B$6:$B$66,0),MATCH(LEFT(BL68,2),Scores!$B$6:$H$6,0)),INDEX(Scores!$B$6:$H$66,MATCH($B$69,Scores!$B$6:$B$66,0),MATCH(LEFT(BL69,2),Scores!$B$6:$H$6,0)),INDEX(Scores!$B$6:$H$66,MATCH($B$70,Scores!$B$6:$B$66,0),MATCH(LEFT(BL70,2),Scores!$B$6:$H$6,0)),INDEX(Scores!$B$6:$H$66,MATCH($B$71,Scores!$B$6:$B$66,0),MATCH(LEFT(BL71,2),Scores!$B$6:$H$6,0)),INDEX(Scores!$B$6:$H$66,MATCH($B$73,Scores!$B$6:$B$66,0),MATCH(LEFT(BL73,2),Scores!$B$6:$H$6,0)))</f>
        <v>#N/A</v>
      </c>
      <c r="BM75" s="77" t="e">
        <f>SUM(INDEX(Scores!$B$6:$H$66,MATCH($B$15,Scores!$B$6:$B$66,0),MATCH(LEFT(BM15,2),Scores!$B$6:$H$6,0)),INDEX(Scores!$B$6:$H$66,MATCH($B$18,Scores!$B$6:$B$66,0),MATCH(LEFT(BM18,2),Scores!$B$6:$H$6,0)),INDEX(Scores!$B$6:$H$66,MATCH($B$19,Scores!$B$6:$B$66,0),MATCH(LEFT(BM19,2),Scores!$B$6:$H$6,0)),INDEX(Scores!$B$6:$H$66,MATCH($B$20,Scores!$B$6:$B$66,0),MATCH(LEFT(BM20,2),Scores!$B$6:$H$6,0)),INDEX(Scores!$B$6:$H$66,MATCH($B$21,Scores!$B$6:$B$66,0),MATCH(LEFT(BM21,2),Scores!$B$6:$H$6,0)),INDEX(Scores!$B$6:$H$66,MATCH($B$22,Scores!$B$6:$B$66,0),MATCH(LEFT(BM22,2),Scores!$B$6:$H$6,0)),INDEX(Scores!$B$6:$H$66,MATCH($B$23,Scores!$B$6:$B$66,0),MATCH(LEFT(BM23,2),Scores!$B$6:$H$6,0)),INDEX(Scores!$B$6:$H$66,MATCH($B$24,Scores!$B$6:$B$66,0),MATCH(LEFT(BM24,2),Scores!$B$6:$H$6,0)),INDEX(Scores!$B$6:$H$66,MATCH($B$25,Scores!$B$6:$B$66,0),MATCH(LEFT(BM25,2),Scores!$B$6:$H$6,0)),INDEX(Scores!$B$6:$H$66,MATCH($B$26,Scores!$B$6:$B$66,0),MATCH(LEFT(BM26,2),Scores!$B$6:$H$6,0)),INDEX(Scores!$B$6:$H$66,MATCH($B$27,Scores!$B$6:$B$66,0),MATCH(LEFT(BM27,2),Scores!$B$6:$H$6,0)),INDEX(Scores!$B$6:$H$66,MATCH($B$28,Scores!$B$6:$B$66,0),MATCH(LEFT(BM28,2),Scores!$B$6:$H$6,0)),INDEX(Scores!$B$6:$H$66,MATCH($B$29,Scores!$B$6:$B$66,0),MATCH(LEFT(BM29,2),Scores!$B$6:$H$6,0)),INDEX(Scores!$B$6:$H$66,MATCH($B$30,Scores!$B$6:$B$66,0),MATCH(LEFT(BM30,2),Scores!$B$6:$H$6,0)),INDEX(Scores!$B$6:$H$66,MATCH($B$31,Scores!$B$6:$B$66,0),MATCH(LEFT(BM31,2),Scores!$B$6:$H$6,0)),INDEX(Scores!$B$6:$H$66,MATCH($B$32,Scores!$B$6:$B$66,0),MATCH(LEFT(BM32,2),Scores!$B$6:$H$6,0)),INDEX(Scores!$B$6:$H$66,MATCH($B$33,Scores!$B$6:$B$66,0),MATCH(LEFT(BM33,2),Scores!$B$6:$H$6,0)),INDEX(Scores!$B$6:$H$66,MATCH($B$34,Scores!$B$6:$B$66,0),MATCH(LEFT(BM34,2),Scores!$B$6:$H$6,0)),INDEX(Scores!$B$6:$H$66,MATCH($B$35,Scores!$B$6:$B$66,0),MATCH(LEFT(BM35,2),Scores!$B$6:$H$6,0)),INDEX(Scores!$B$6:$H$66,MATCH($B$37,Scores!$B$6:$B$66,0),MATCH(LEFT(BM37,2),Scores!$B$6:$H$6,0)),INDEX(Scores!$B$6:$H$66,MATCH($B$38,Scores!$B$6:$B$66,0),MATCH(LEFT(BM38,2),Scores!$B$6:$H$6,0)),INDEX(Scores!$B$6:$H$66,MATCH($B$39,Scores!$B$6:$B$66,0),MATCH(LEFT(BM39,2),Scores!$B$6:$H$6,0)),INDEX(Scores!$B$6:$H$66,MATCH($B$40,Scores!$B$6:$B$66,0),MATCH(LEFT(BM40,2),Scores!$B$6:$H$6,0)),INDEX(Scores!$B$6:$H$66,MATCH($B$41,Scores!$B$6:$B$66,0),MATCH(LEFT(BM41,2),Scores!$B$6:$H$6,0)),INDEX(Scores!$B$6:$H$66,MATCH($B$42,Scores!$B$6:$B$66,0),MATCH(LEFT(BM42,2),Scores!$B$6:$H$6,0)),INDEX(Scores!$B$6:$H$66,MATCH($B$43,Scores!$B$6:$B$66,0),MATCH(LEFT(BM43,2),Scores!$B$6:$H$6,0)),INDEX(Scores!$B$6:$H$66,MATCH($B$44,Scores!$B$6:$B$66,0),MATCH(LEFT(BM44,2),Scores!$B$6:$H$6,0)),INDEX(Scores!$B$6:$H$66,MATCH($B$46,Scores!$B$6:$B$66,0),MATCH(LEFT(BM46,2),Scores!$B$6:$H$6,0)),INDEX(Scores!$B$6:$H$66,MATCH($B$47,Scores!$B$6:$B$66,0),MATCH(LEFT(BM47,2),Scores!$B$6:$H$6,0)),INDEX(Scores!$B$6:$H$66,MATCH($B$48,Scores!$B$6:$B$66,0),MATCH(LEFT(BM48,2),Scores!$B$6:$H$6,0)),INDEX(Scores!$B$6:$H$66,MATCH($B$49,Scores!$B$6:$B$66,0),MATCH(LEFT(BM49,2),Scores!$B$6:$H$6,0)),INDEX(Scores!$B$6:$H$66,MATCH($B$50,Scores!$B$6:$B$66,0),MATCH(LEFT(BM50,2),Scores!$B$6:$H$6,0)),INDEX(Scores!$B$6:$H$66,MATCH($B$51,Scores!$B$6:$B$66,0),MATCH(LEFT(BM51,2),Scores!$B$6:$H$6,0)),INDEX(Scores!$B$6:$H$66,MATCH($B$52,Scores!$B$6:$B$66,0),MATCH(LEFT(BM52,2),Scores!$B$6:$H$6,0)),INDEX(Scores!$B$6:$H$66,MATCH($B$54,Scores!$B$6:$B$66,0),MATCH(LEFT(BM54,2),Scores!$B$6:$H$6,0)),INDEX(Scores!$B$6:$H$66,MATCH($B$55,Scores!$B$6:$B$66,0),MATCH(LEFT(BM55,2),Scores!$B$6:$H$6,0)),INDEX(Scores!$B$6:$H$66,MATCH($B$56,Scores!$B$6:$B$66,0),MATCH(LEFT(BM56,2),Scores!$B$6:$H$6,0)),INDEX(Scores!$B$6:$H$66,MATCH($B$58,Scores!$B$6:$B$66,0),MATCH(LEFT(BM58,2),Scores!$B$6:$H$6,0)),INDEX(Scores!$B$6:$H$66,MATCH($B$59,Scores!$B$6:$B$66,0),MATCH(LEFT(BM59,2),Scores!$B$6:$H$6,0)),INDEX(Scores!$B$6:$H$66,MATCH($B$60,Scores!$B$6:$B$66,0),MATCH(LEFT(BM60,2),Scores!$B$6:$H$6,0)),INDEX(Scores!$B$6:$H$66,MATCH($B$61,Scores!$B$6:$B$66,0),MATCH(LEFT(BM61,2),Scores!$B$6:$H$6,0)),INDEX(Scores!$B$6:$H$66,MATCH($B$62,Scores!$B$6:$B$66,0),MATCH(LEFT(BM62,2),Scores!$B$6:$H$6,0)),INDEX(Scores!$B$6:$H$66,MATCH($B$64,Scores!$B$6:$B$66,0),MATCH(LEFT(BM64,2),Scores!$B$6:$H$6,0)),INDEX(Scores!$B$6:$H$66,MATCH($B$65,Scores!$B$6:$B$66,0),MATCH(LEFT(BM65,2),Scores!$B$6:$H$6,0)),INDEX(Scores!$B$6:$H$66,MATCH($B$66,Scores!$B$6:$B$66,0),MATCH(LEFT(BM66,2),Scores!$B$6:$H$6,0)),INDEX(Scores!$B$6:$H$66,MATCH($B$67,Scores!$B$6:$B$66,0),MATCH(LEFT(BM67,2),Scores!$B$6:$H$6,0)),INDEX(Scores!$B$6:$H$66,MATCH($B$68,Scores!$B$6:$B$66,0),MATCH(LEFT(BM68,2),Scores!$B$6:$H$6,0)),INDEX(Scores!$B$6:$H$66,MATCH($B$69,Scores!$B$6:$B$66,0),MATCH(LEFT(BM69,2),Scores!$B$6:$H$6,0)),INDEX(Scores!$B$6:$H$66,MATCH($B$70,Scores!$B$6:$B$66,0),MATCH(LEFT(BM70,2),Scores!$B$6:$H$6,0)),INDEX(Scores!$B$6:$H$66,MATCH($B$71,Scores!$B$6:$B$66,0),MATCH(LEFT(BM71,2),Scores!$B$6:$H$6,0)),INDEX(Scores!$B$6:$H$66,MATCH($B$73,Scores!$B$6:$B$66,0),MATCH(LEFT(BM73,2),Scores!$B$6:$H$6,0)))</f>
        <v>#N/A</v>
      </c>
      <c r="BN75" s="77" t="e">
        <f>SUM(INDEX(Scores!$B$6:$H$66,MATCH($B$15,Scores!$B$6:$B$66,0),MATCH(LEFT(BN15,2),Scores!$B$6:$H$6,0)),INDEX(Scores!$B$6:$H$66,MATCH($B$18,Scores!$B$6:$B$66,0),MATCH(LEFT(BN18,2),Scores!$B$6:$H$6,0)),INDEX(Scores!$B$6:$H$66,MATCH($B$19,Scores!$B$6:$B$66,0),MATCH(LEFT(BN19,2),Scores!$B$6:$H$6,0)),INDEX(Scores!$B$6:$H$66,MATCH($B$20,Scores!$B$6:$B$66,0),MATCH(LEFT(BN20,2),Scores!$B$6:$H$6,0)),INDEX(Scores!$B$6:$H$66,MATCH($B$21,Scores!$B$6:$B$66,0),MATCH(LEFT(BN21,2),Scores!$B$6:$H$6,0)),INDEX(Scores!$B$6:$H$66,MATCH($B$22,Scores!$B$6:$B$66,0),MATCH(LEFT(BN22,2),Scores!$B$6:$H$6,0)),INDEX(Scores!$B$6:$H$66,MATCH($B$23,Scores!$B$6:$B$66,0),MATCH(LEFT(BN23,2),Scores!$B$6:$H$6,0)),INDEX(Scores!$B$6:$H$66,MATCH($B$24,Scores!$B$6:$B$66,0),MATCH(LEFT(BN24,2),Scores!$B$6:$H$6,0)),INDEX(Scores!$B$6:$H$66,MATCH($B$25,Scores!$B$6:$B$66,0),MATCH(LEFT(BN25,2),Scores!$B$6:$H$6,0)),INDEX(Scores!$B$6:$H$66,MATCH($B$26,Scores!$B$6:$B$66,0),MATCH(LEFT(BN26,2),Scores!$B$6:$H$6,0)),INDEX(Scores!$B$6:$H$66,MATCH($B$27,Scores!$B$6:$B$66,0),MATCH(LEFT(BN27,2),Scores!$B$6:$H$6,0)),INDEX(Scores!$B$6:$H$66,MATCH($B$28,Scores!$B$6:$B$66,0),MATCH(LEFT(BN28,2),Scores!$B$6:$H$6,0)),INDEX(Scores!$B$6:$H$66,MATCH($B$29,Scores!$B$6:$B$66,0),MATCH(LEFT(BN29,2),Scores!$B$6:$H$6,0)),INDEX(Scores!$B$6:$H$66,MATCH($B$30,Scores!$B$6:$B$66,0),MATCH(LEFT(BN30,2),Scores!$B$6:$H$6,0)),INDEX(Scores!$B$6:$H$66,MATCH($B$31,Scores!$B$6:$B$66,0),MATCH(LEFT(BN31,2),Scores!$B$6:$H$6,0)),INDEX(Scores!$B$6:$H$66,MATCH($B$32,Scores!$B$6:$B$66,0),MATCH(LEFT(BN32,2),Scores!$B$6:$H$6,0)),INDEX(Scores!$B$6:$H$66,MATCH($B$33,Scores!$B$6:$B$66,0),MATCH(LEFT(BN33,2),Scores!$B$6:$H$6,0)),INDEX(Scores!$B$6:$H$66,MATCH($B$34,Scores!$B$6:$B$66,0),MATCH(LEFT(BN34,2),Scores!$B$6:$H$6,0)),INDEX(Scores!$B$6:$H$66,MATCH($B$35,Scores!$B$6:$B$66,0),MATCH(LEFT(BN35,2),Scores!$B$6:$H$6,0)),INDEX(Scores!$B$6:$H$66,MATCH($B$37,Scores!$B$6:$B$66,0),MATCH(LEFT(BN37,2),Scores!$B$6:$H$6,0)),INDEX(Scores!$B$6:$H$66,MATCH($B$38,Scores!$B$6:$B$66,0),MATCH(LEFT(BN38,2),Scores!$B$6:$H$6,0)),INDEX(Scores!$B$6:$H$66,MATCH($B$39,Scores!$B$6:$B$66,0),MATCH(LEFT(BN39,2),Scores!$B$6:$H$6,0)),INDEX(Scores!$B$6:$H$66,MATCH($B$40,Scores!$B$6:$B$66,0),MATCH(LEFT(BN40,2),Scores!$B$6:$H$6,0)),INDEX(Scores!$B$6:$H$66,MATCH($B$41,Scores!$B$6:$B$66,0),MATCH(LEFT(BN41,2),Scores!$B$6:$H$6,0)),INDEX(Scores!$B$6:$H$66,MATCH($B$42,Scores!$B$6:$B$66,0),MATCH(LEFT(BN42,2),Scores!$B$6:$H$6,0)),INDEX(Scores!$B$6:$H$66,MATCH($B$43,Scores!$B$6:$B$66,0),MATCH(LEFT(BN43,2),Scores!$B$6:$H$6,0)),INDEX(Scores!$B$6:$H$66,MATCH($B$44,Scores!$B$6:$B$66,0),MATCH(LEFT(BN44,2),Scores!$B$6:$H$6,0)),INDEX(Scores!$B$6:$H$66,MATCH($B$46,Scores!$B$6:$B$66,0),MATCH(LEFT(BN46,2),Scores!$B$6:$H$6,0)),INDEX(Scores!$B$6:$H$66,MATCH($B$47,Scores!$B$6:$B$66,0),MATCH(LEFT(BN47,2),Scores!$B$6:$H$6,0)),INDEX(Scores!$B$6:$H$66,MATCH($B$48,Scores!$B$6:$B$66,0),MATCH(LEFT(BN48,2),Scores!$B$6:$H$6,0)),INDEX(Scores!$B$6:$H$66,MATCH($B$49,Scores!$B$6:$B$66,0),MATCH(LEFT(BN49,2),Scores!$B$6:$H$6,0)),INDEX(Scores!$B$6:$H$66,MATCH($B$50,Scores!$B$6:$B$66,0),MATCH(LEFT(BN50,2),Scores!$B$6:$H$6,0)),INDEX(Scores!$B$6:$H$66,MATCH($B$51,Scores!$B$6:$B$66,0),MATCH(LEFT(BN51,2),Scores!$B$6:$H$6,0)),INDEX(Scores!$B$6:$H$66,MATCH($B$52,Scores!$B$6:$B$66,0),MATCH(LEFT(BN52,2),Scores!$B$6:$H$6,0)),INDEX(Scores!$B$6:$H$66,MATCH($B$54,Scores!$B$6:$B$66,0),MATCH(LEFT(BN54,2),Scores!$B$6:$H$6,0)),INDEX(Scores!$B$6:$H$66,MATCH($B$55,Scores!$B$6:$B$66,0),MATCH(LEFT(BN55,2),Scores!$B$6:$H$6,0)),INDEX(Scores!$B$6:$H$66,MATCH($B$56,Scores!$B$6:$B$66,0),MATCH(LEFT(BN56,2),Scores!$B$6:$H$6,0)),INDEX(Scores!$B$6:$H$66,MATCH($B$58,Scores!$B$6:$B$66,0),MATCH(LEFT(BN58,2),Scores!$B$6:$H$6,0)),INDEX(Scores!$B$6:$H$66,MATCH($B$59,Scores!$B$6:$B$66,0),MATCH(LEFT(BN59,2),Scores!$B$6:$H$6,0)),INDEX(Scores!$B$6:$H$66,MATCH($B$60,Scores!$B$6:$B$66,0),MATCH(LEFT(BN60,2),Scores!$B$6:$H$6,0)),INDEX(Scores!$B$6:$H$66,MATCH($B$61,Scores!$B$6:$B$66,0),MATCH(LEFT(BN61,2),Scores!$B$6:$H$6,0)),INDEX(Scores!$B$6:$H$66,MATCH($B$62,Scores!$B$6:$B$66,0),MATCH(LEFT(BN62,2),Scores!$B$6:$H$6,0)),INDEX(Scores!$B$6:$H$66,MATCH($B$64,Scores!$B$6:$B$66,0),MATCH(LEFT(BN64,2),Scores!$B$6:$H$6,0)),INDEX(Scores!$B$6:$H$66,MATCH($B$65,Scores!$B$6:$B$66,0),MATCH(LEFT(BN65,2),Scores!$B$6:$H$6,0)),INDEX(Scores!$B$6:$H$66,MATCH($B$66,Scores!$B$6:$B$66,0),MATCH(LEFT(BN66,2),Scores!$B$6:$H$6,0)),INDEX(Scores!$B$6:$H$66,MATCH($B$67,Scores!$B$6:$B$66,0),MATCH(LEFT(BN67,2),Scores!$B$6:$H$6,0)),INDEX(Scores!$B$6:$H$66,MATCH($B$68,Scores!$B$6:$B$66,0),MATCH(LEFT(BN68,2),Scores!$B$6:$H$6,0)),INDEX(Scores!$B$6:$H$66,MATCH($B$69,Scores!$B$6:$B$66,0),MATCH(LEFT(BN69,2),Scores!$B$6:$H$6,0)),INDEX(Scores!$B$6:$H$66,MATCH($B$70,Scores!$B$6:$B$66,0),MATCH(LEFT(BN70,2),Scores!$B$6:$H$6,0)),INDEX(Scores!$B$6:$H$66,MATCH($B$71,Scores!$B$6:$B$66,0),MATCH(LEFT(BN71,2),Scores!$B$6:$H$6,0)),INDEX(Scores!$B$6:$H$66,MATCH($B$73,Scores!$B$6:$B$66,0),MATCH(LEFT(BN73,2),Scores!$B$6:$H$6,0)))</f>
        <v>#N/A</v>
      </c>
      <c r="BO75" s="77" t="e">
        <f>SUM(INDEX(Scores!$B$6:$H$66,MATCH($B$15,Scores!$B$6:$B$66,0),MATCH(LEFT(BO15,2),Scores!$B$6:$H$6,0)),INDEX(Scores!$B$6:$H$66,MATCH($B$18,Scores!$B$6:$B$66,0),MATCH(LEFT(BO18,2),Scores!$B$6:$H$6,0)),INDEX(Scores!$B$6:$H$66,MATCH($B$19,Scores!$B$6:$B$66,0),MATCH(LEFT(BO19,2),Scores!$B$6:$H$6,0)),INDEX(Scores!$B$6:$H$66,MATCH($B$20,Scores!$B$6:$B$66,0),MATCH(LEFT(BO20,2),Scores!$B$6:$H$6,0)),INDEX(Scores!$B$6:$H$66,MATCH($B$21,Scores!$B$6:$B$66,0),MATCH(LEFT(BO21,2),Scores!$B$6:$H$6,0)),INDEX(Scores!$B$6:$H$66,MATCH($B$22,Scores!$B$6:$B$66,0),MATCH(LEFT(BO22,2),Scores!$B$6:$H$6,0)),INDEX(Scores!$B$6:$H$66,MATCH($B$23,Scores!$B$6:$B$66,0),MATCH(LEFT(BO23,2),Scores!$B$6:$H$6,0)),INDEX(Scores!$B$6:$H$66,MATCH($B$24,Scores!$B$6:$B$66,0),MATCH(LEFT(BO24,2),Scores!$B$6:$H$6,0)),INDEX(Scores!$B$6:$H$66,MATCH($B$25,Scores!$B$6:$B$66,0),MATCH(LEFT(BO25,2),Scores!$B$6:$H$6,0)),INDEX(Scores!$B$6:$H$66,MATCH($B$26,Scores!$B$6:$B$66,0),MATCH(LEFT(BO26,2),Scores!$B$6:$H$6,0)),INDEX(Scores!$B$6:$H$66,MATCH($B$27,Scores!$B$6:$B$66,0),MATCH(LEFT(BO27,2),Scores!$B$6:$H$6,0)),INDEX(Scores!$B$6:$H$66,MATCH($B$28,Scores!$B$6:$B$66,0),MATCH(LEFT(BO28,2),Scores!$B$6:$H$6,0)),INDEX(Scores!$B$6:$H$66,MATCH($B$29,Scores!$B$6:$B$66,0),MATCH(LEFT(BO29,2),Scores!$B$6:$H$6,0)),INDEX(Scores!$B$6:$H$66,MATCH($B$30,Scores!$B$6:$B$66,0),MATCH(LEFT(BO30,2),Scores!$B$6:$H$6,0)),INDEX(Scores!$B$6:$H$66,MATCH($B$31,Scores!$B$6:$B$66,0),MATCH(LEFT(BO31,2),Scores!$B$6:$H$6,0)),INDEX(Scores!$B$6:$H$66,MATCH($B$32,Scores!$B$6:$B$66,0),MATCH(LEFT(BO32,2),Scores!$B$6:$H$6,0)),INDEX(Scores!$B$6:$H$66,MATCH($B$33,Scores!$B$6:$B$66,0),MATCH(LEFT(BO33,2),Scores!$B$6:$H$6,0)),INDEX(Scores!$B$6:$H$66,MATCH($B$34,Scores!$B$6:$B$66,0),MATCH(LEFT(BO34,2),Scores!$B$6:$H$6,0)),INDEX(Scores!$B$6:$H$66,MATCH($B$35,Scores!$B$6:$B$66,0),MATCH(LEFT(BO35,2),Scores!$B$6:$H$6,0)),INDEX(Scores!$B$6:$H$66,MATCH($B$37,Scores!$B$6:$B$66,0),MATCH(LEFT(BO37,2),Scores!$B$6:$H$6,0)),INDEX(Scores!$B$6:$H$66,MATCH($B$38,Scores!$B$6:$B$66,0),MATCH(LEFT(BO38,2),Scores!$B$6:$H$6,0)),INDEX(Scores!$B$6:$H$66,MATCH($B$39,Scores!$B$6:$B$66,0),MATCH(LEFT(BO39,2),Scores!$B$6:$H$6,0)),INDEX(Scores!$B$6:$H$66,MATCH($B$40,Scores!$B$6:$B$66,0),MATCH(LEFT(BO40,2),Scores!$B$6:$H$6,0)),INDEX(Scores!$B$6:$H$66,MATCH($B$41,Scores!$B$6:$B$66,0),MATCH(LEFT(BO41,2),Scores!$B$6:$H$6,0)),INDEX(Scores!$B$6:$H$66,MATCH($B$42,Scores!$B$6:$B$66,0),MATCH(LEFT(BO42,2),Scores!$B$6:$H$6,0)),INDEX(Scores!$B$6:$H$66,MATCH($B$43,Scores!$B$6:$B$66,0),MATCH(LEFT(BO43,2),Scores!$B$6:$H$6,0)),INDEX(Scores!$B$6:$H$66,MATCH($B$44,Scores!$B$6:$B$66,0),MATCH(LEFT(BO44,2),Scores!$B$6:$H$6,0)),INDEX(Scores!$B$6:$H$66,MATCH($B$46,Scores!$B$6:$B$66,0),MATCH(LEFT(BO46,2),Scores!$B$6:$H$6,0)),INDEX(Scores!$B$6:$H$66,MATCH($B$47,Scores!$B$6:$B$66,0),MATCH(LEFT(BO47,2),Scores!$B$6:$H$6,0)),INDEX(Scores!$B$6:$H$66,MATCH($B$48,Scores!$B$6:$B$66,0),MATCH(LEFT(BO48,2),Scores!$B$6:$H$6,0)),INDEX(Scores!$B$6:$H$66,MATCH($B$49,Scores!$B$6:$B$66,0),MATCH(LEFT(BO49,2),Scores!$B$6:$H$6,0)),INDEX(Scores!$B$6:$H$66,MATCH($B$50,Scores!$B$6:$B$66,0),MATCH(LEFT(BO50,2),Scores!$B$6:$H$6,0)),INDEX(Scores!$B$6:$H$66,MATCH($B$51,Scores!$B$6:$B$66,0),MATCH(LEFT(BO51,2),Scores!$B$6:$H$6,0)),INDEX(Scores!$B$6:$H$66,MATCH($B$52,Scores!$B$6:$B$66,0),MATCH(LEFT(BO52,2),Scores!$B$6:$H$6,0)),INDEX(Scores!$B$6:$H$66,MATCH($B$54,Scores!$B$6:$B$66,0),MATCH(LEFT(BO54,2),Scores!$B$6:$H$6,0)),INDEX(Scores!$B$6:$H$66,MATCH($B$55,Scores!$B$6:$B$66,0),MATCH(LEFT(BO55,2),Scores!$B$6:$H$6,0)),INDEX(Scores!$B$6:$H$66,MATCH($B$56,Scores!$B$6:$B$66,0),MATCH(LEFT(BO56,2),Scores!$B$6:$H$6,0)),INDEX(Scores!$B$6:$H$66,MATCH($B$58,Scores!$B$6:$B$66,0),MATCH(LEFT(BO58,2),Scores!$B$6:$H$6,0)),INDEX(Scores!$B$6:$H$66,MATCH($B$59,Scores!$B$6:$B$66,0),MATCH(LEFT(BO59,2),Scores!$B$6:$H$6,0)),INDEX(Scores!$B$6:$H$66,MATCH($B$60,Scores!$B$6:$B$66,0),MATCH(LEFT(BO60,2),Scores!$B$6:$H$6,0)),INDEX(Scores!$B$6:$H$66,MATCH($B$61,Scores!$B$6:$B$66,0),MATCH(LEFT(BO61,2),Scores!$B$6:$H$6,0)),INDEX(Scores!$B$6:$H$66,MATCH($B$62,Scores!$B$6:$B$66,0),MATCH(LEFT(BO62,2),Scores!$B$6:$H$6,0)),INDEX(Scores!$B$6:$H$66,MATCH($B$64,Scores!$B$6:$B$66,0),MATCH(LEFT(BO64,2),Scores!$B$6:$H$6,0)),INDEX(Scores!$B$6:$H$66,MATCH($B$65,Scores!$B$6:$B$66,0),MATCH(LEFT(BO65,2),Scores!$B$6:$H$6,0)),INDEX(Scores!$B$6:$H$66,MATCH($B$66,Scores!$B$6:$B$66,0),MATCH(LEFT(BO66,2),Scores!$B$6:$H$6,0)),INDEX(Scores!$B$6:$H$66,MATCH($B$67,Scores!$B$6:$B$66,0),MATCH(LEFT(BO67,2),Scores!$B$6:$H$6,0)),INDEX(Scores!$B$6:$H$66,MATCH($B$68,Scores!$B$6:$B$66,0),MATCH(LEFT(BO68,2),Scores!$B$6:$H$6,0)),INDEX(Scores!$B$6:$H$66,MATCH($B$69,Scores!$B$6:$B$66,0),MATCH(LEFT(BO69,2),Scores!$B$6:$H$6,0)),INDEX(Scores!$B$6:$H$66,MATCH($B$70,Scores!$B$6:$B$66,0),MATCH(LEFT(BO70,2),Scores!$B$6:$H$6,0)),INDEX(Scores!$B$6:$H$66,MATCH($B$71,Scores!$B$6:$B$66,0),MATCH(LEFT(BO71,2),Scores!$B$6:$H$6,0)),INDEX(Scores!$B$6:$H$66,MATCH($B$73,Scores!$B$6:$B$66,0),MATCH(LEFT(BO73,2),Scores!$B$6:$H$6,0)))</f>
        <v>#N/A</v>
      </c>
      <c r="BP75" s="77" t="e">
        <f>SUM(INDEX(Scores!$B$6:$H$66,MATCH($B$15,Scores!$B$6:$B$66,0),MATCH(LEFT(BP15,2),Scores!$B$6:$H$6,0)),INDEX(Scores!$B$6:$H$66,MATCH($B$18,Scores!$B$6:$B$66,0),MATCH(LEFT(BP18,2),Scores!$B$6:$H$6,0)),INDEX(Scores!$B$6:$H$66,MATCH($B$19,Scores!$B$6:$B$66,0),MATCH(LEFT(BP19,2),Scores!$B$6:$H$6,0)),INDEX(Scores!$B$6:$H$66,MATCH($B$20,Scores!$B$6:$B$66,0),MATCH(LEFT(BP20,2),Scores!$B$6:$H$6,0)),INDEX(Scores!$B$6:$H$66,MATCH($B$21,Scores!$B$6:$B$66,0),MATCH(LEFT(BP21,2),Scores!$B$6:$H$6,0)),INDEX(Scores!$B$6:$H$66,MATCH($B$22,Scores!$B$6:$B$66,0),MATCH(LEFT(BP22,2),Scores!$B$6:$H$6,0)),INDEX(Scores!$B$6:$H$66,MATCH($B$23,Scores!$B$6:$B$66,0),MATCH(LEFT(BP23,2),Scores!$B$6:$H$6,0)),INDEX(Scores!$B$6:$H$66,MATCH($B$24,Scores!$B$6:$B$66,0),MATCH(LEFT(BP24,2),Scores!$B$6:$H$6,0)),INDEX(Scores!$B$6:$H$66,MATCH($B$25,Scores!$B$6:$B$66,0),MATCH(LEFT(BP25,2),Scores!$B$6:$H$6,0)),INDEX(Scores!$B$6:$H$66,MATCH($B$26,Scores!$B$6:$B$66,0),MATCH(LEFT(BP26,2),Scores!$B$6:$H$6,0)),INDEX(Scores!$B$6:$H$66,MATCH($B$27,Scores!$B$6:$B$66,0),MATCH(LEFT(BP27,2),Scores!$B$6:$H$6,0)),INDEX(Scores!$B$6:$H$66,MATCH($B$28,Scores!$B$6:$B$66,0),MATCH(LEFT(BP28,2),Scores!$B$6:$H$6,0)),INDEX(Scores!$B$6:$H$66,MATCH($B$29,Scores!$B$6:$B$66,0),MATCH(LEFT(BP29,2),Scores!$B$6:$H$6,0)),INDEX(Scores!$B$6:$H$66,MATCH($B$30,Scores!$B$6:$B$66,0),MATCH(LEFT(BP30,2),Scores!$B$6:$H$6,0)),INDEX(Scores!$B$6:$H$66,MATCH($B$31,Scores!$B$6:$B$66,0),MATCH(LEFT(BP31,2),Scores!$B$6:$H$6,0)),INDEX(Scores!$B$6:$H$66,MATCH($B$32,Scores!$B$6:$B$66,0),MATCH(LEFT(BP32,2),Scores!$B$6:$H$6,0)),INDEX(Scores!$B$6:$H$66,MATCH($B$33,Scores!$B$6:$B$66,0),MATCH(LEFT(BP33,2),Scores!$B$6:$H$6,0)),INDEX(Scores!$B$6:$H$66,MATCH($B$34,Scores!$B$6:$B$66,0),MATCH(LEFT(BP34,2),Scores!$B$6:$H$6,0)),INDEX(Scores!$B$6:$H$66,MATCH($B$35,Scores!$B$6:$B$66,0),MATCH(LEFT(BP35,2),Scores!$B$6:$H$6,0)),INDEX(Scores!$B$6:$H$66,MATCH($B$37,Scores!$B$6:$B$66,0),MATCH(LEFT(BP37,2),Scores!$B$6:$H$6,0)),INDEX(Scores!$B$6:$H$66,MATCH($B$38,Scores!$B$6:$B$66,0),MATCH(LEFT(BP38,2),Scores!$B$6:$H$6,0)),INDEX(Scores!$B$6:$H$66,MATCH($B$39,Scores!$B$6:$B$66,0),MATCH(LEFT(BP39,2),Scores!$B$6:$H$6,0)),INDEX(Scores!$B$6:$H$66,MATCH($B$40,Scores!$B$6:$B$66,0),MATCH(LEFT(BP40,2),Scores!$B$6:$H$6,0)),INDEX(Scores!$B$6:$H$66,MATCH($B$41,Scores!$B$6:$B$66,0),MATCH(LEFT(BP41,2),Scores!$B$6:$H$6,0)),INDEX(Scores!$B$6:$H$66,MATCH($B$42,Scores!$B$6:$B$66,0),MATCH(LEFT(BP42,2),Scores!$B$6:$H$6,0)),INDEX(Scores!$B$6:$H$66,MATCH($B$43,Scores!$B$6:$B$66,0),MATCH(LEFT(BP43,2),Scores!$B$6:$H$6,0)),INDEX(Scores!$B$6:$H$66,MATCH($B$44,Scores!$B$6:$B$66,0),MATCH(LEFT(BP44,2),Scores!$B$6:$H$6,0)),INDEX(Scores!$B$6:$H$66,MATCH($B$46,Scores!$B$6:$B$66,0),MATCH(LEFT(BP46,2),Scores!$B$6:$H$6,0)),INDEX(Scores!$B$6:$H$66,MATCH($B$47,Scores!$B$6:$B$66,0),MATCH(LEFT(BP47,2),Scores!$B$6:$H$6,0)),INDEX(Scores!$B$6:$H$66,MATCH($B$48,Scores!$B$6:$B$66,0),MATCH(LEFT(BP48,2),Scores!$B$6:$H$6,0)),INDEX(Scores!$B$6:$H$66,MATCH($B$49,Scores!$B$6:$B$66,0),MATCH(LEFT(BP49,2),Scores!$B$6:$H$6,0)),INDEX(Scores!$B$6:$H$66,MATCH($B$50,Scores!$B$6:$B$66,0),MATCH(LEFT(BP50,2),Scores!$B$6:$H$6,0)),INDEX(Scores!$B$6:$H$66,MATCH($B$51,Scores!$B$6:$B$66,0),MATCH(LEFT(BP51,2),Scores!$B$6:$H$6,0)),INDEX(Scores!$B$6:$H$66,MATCH($B$52,Scores!$B$6:$B$66,0),MATCH(LEFT(BP52,2),Scores!$B$6:$H$6,0)),INDEX(Scores!$B$6:$H$66,MATCH($B$54,Scores!$B$6:$B$66,0),MATCH(LEFT(BP54,2),Scores!$B$6:$H$6,0)),INDEX(Scores!$B$6:$H$66,MATCH($B$55,Scores!$B$6:$B$66,0),MATCH(LEFT(BP55,2),Scores!$B$6:$H$6,0)),INDEX(Scores!$B$6:$H$66,MATCH($B$56,Scores!$B$6:$B$66,0),MATCH(LEFT(BP56,2),Scores!$B$6:$H$6,0)),INDEX(Scores!$B$6:$H$66,MATCH($B$58,Scores!$B$6:$B$66,0),MATCH(LEFT(BP58,2),Scores!$B$6:$H$6,0)),INDEX(Scores!$B$6:$H$66,MATCH($B$59,Scores!$B$6:$B$66,0),MATCH(LEFT(BP59,2),Scores!$B$6:$H$6,0)),INDEX(Scores!$B$6:$H$66,MATCH($B$60,Scores!$B$6:$B$66,0),MATCH(LEFT(BP60,2),Scores!$B$6:$H$6,0)),INDEX(Scores!$B$6:$H$66,MATCH($B$61,Scores!$B$6:$B$66,0),MATCH(LEFT(BP61,2),Scores!$B$6:$H$6,0)),INDEX(Scores!$B$6:$H$66,MATCH($B$62,Scores!$B$6:$B$66,0),MATCH(LEFT(BP62,2),Scores!$B$6:$H$6,0)),INDEX(Scores!$B$6:$H$66,MATCH($B$64,Scores!$B$6:$B$66,0),MATCH(LEFT(BP64,2),Scores!$B$6:$H$6,0)),INDEX(Scores!$B$6:$H$66,MATCH($B$65,Scores!$B$6:$B$66,0),MATCH(LEFT(BP65,2),Scores!$B$6:$H$6,0)),INDEX(Scores!$B$6:$H$66,MATCH($B$66,Scores!$B$6:$B$66,0),MATCH(LEFT(BP66,2),Scores!$B$6:$H$6,0)),INDEX(Scores!$B$6:$H$66,MATCH($B$67,Scores!$B$6:$B$66,0),MATCH(LEFT(BP67,2),Scores!$B$6:$H$6,0)),INDEX(Scores!$B$6:$H$66,MATCH($B$68,Scores!$B$6:$B$66,0),MATCH(LEFT(BP68,2),Scores!$B$6:$H$6,0)),INDEX(Scores!$B$6:$H$66,MATCH($B$69,Scores!$B$6:$B$66,0),MATCH(LEFT(BP69,2),Scores!$B$6:$H$6,0)),INDEX(Scores!$B$6:$H$66,MATCH($B$70,Scores!$B$6:$B$66,0),MATCH(LEFT(BP70,2),Scores!$B$6:$H$6,0)),INDEX(Scores!$B$6:$H$66,MATCH($B$71,Scores!$B$6:$B$66,0),MATCH(LEFT(BP71,2),Scores!$B$6:$H$6,0)),INDEX(Scores!$B$6:$H$66,MATCH($B$73,Scores!$B$6:$B$66,0),MATCH(LEFT(BP73,2),Scores!$B$6:$H$6,0)))</f>
        <v>#N/A</v>
      </c>
      <c r="BQ75" s="77" t="e">
        <f>SUM(INDEX(Scores!$B$6:$H$66,MATCH($B$15,Scores!$B$6:$B$66,0),MATCH(LEFT(BQ15,2),Scores!$B$6:$H$6,0)),INDEX(Scores!$B$6:$H$66,MATCH($B$18,Scores!$B$6:$B$66,0),MATCH(LEFT(BQ18,2),Scores!$B$6:$H$6,0)),INDEX(Scores!$B$6:$H$66,MATCH($B$19,Scores!$B$6:$B$66,0),MATCH(LEFT(BQ19,2),Scores!$B$6:$H$6,0)),INDEX(Scores!$B$6:$H$66,MATCH($B$20,Scores!$B$6:$B$66,0),MATCH(LEFT(BQ20,2),Scores!$B$6:$H$6,0)),INDEX(Scores!$B$6:$H$66,MATCH($B$21,Scores!$B$6:$B$66,0),MATCH(LEFT(BQ21,2),Scores!$B$6:$H$6,0)),INDEX(Scores!$B$6:$H$66,MATCH($B$22,Scores!$B$6:$B$66,0),MATCH(LEFT(BQ22,2),Scores!$B$6:$H$6,0)),INDEX(Scores!$B$6:$H$66,MATCH($B$23,Scores!$B$6:$B$66,0),MATCH(LEFT(BQ23,2),Scores!$B$6:$H$6,0)),INDEX(Scores!$B$6:$H$66,MATCH($B$24,Scores!$B$6:$B$66,0),MATCH(LEFT(BQ24,2),Scores!$B$6:$H$6,0)),INDEX(Scores!$B$6:$H$66,MATCH($B$25,Scores!$B$6:$B$66,0),MATCH(LEFT(BQ25,2),Scores!$B$6:$H$6,0)),INDEX(Scores!$B$6:$H$66,MATCH($B$26,Scores!$B$6:$B$66,0),MATCH(LEFT(BQ26,2),Scores!$B$6:$H$6,0)),INDEX(Scores!$B$6:$H$66,MATCH($B$27,Scores!$B$6:$B$66,0),MATCH(LEFT(BQ27,2),Scores!$B$6:$H$6,0)),INDEX(Scores!$B$6:$H$66,MATCH($B$28,Scores!$B$6:$B$66,0),MATCH(LEFT(BQ28,2),Scores!$B$6:$H$6,0)),INDEX(Scores!$B$6:$H$66,MATCH($B$29,Scores!$B$6:$B$66,0),MATCH(LEFT(BQ29,2),Scores!$B$6:$H$6,0)),INDEX(Scores!$B$6:$H$66,MATCH($B$30,Scores!$B$6:$B$66,0),MATCH(LEFT(BQ30,2),Scores!$B$6:$H$6,0)),INDEX(Scores!$B$6:$H$66,MATCH($B$31,Scores!$B$6:$B$66,0),MATCH(LEFT(BQ31,2),Scores!$B$6:$H$6,0)),INDEX(Scores!$B$6:$H$66,MATCH($B$32,Scores!$B$6:$B$66,0),MATCH(LEFT(BQ32,2),Scores!$B$6:$H$6,0)),INDEX(Scores!$B$6:$H$66,MATCH($B$33,Scores!$B$6:$B$66,0),MATCH(LEFT(BQ33,2),Scores!$B$6:$H$6,0)),INDEX(Scores!$B$6:$H$66,MATCH($B$34,Scores!$B$6:$B$66,0),MATCH(LEFT(BQ34,2),Scores!$B$6:$H$6,0)),INDEX(Scores!$B$6:$H$66,MATCH($B$35,Scores!$B$6:$B$66,0),MATCH(LEFT(BQ35,2),Scores!$B$6:$H$6,0)),INDEX(Scores!$B$6:$H$66,MATCH($B$37,Scores!$B$6:$B$66,0),MATCH(LEFT(BQ37,2),Scores!$B$6:$H$6,0)),INDEX(Scores!$B$6:$H$66,MATCH($B$38,Scores!$B$6:$B$66,0),MATCH(LEFT(BQ38,2),Scores!$B$6:$H$6,0)),INDEX(Scores!$B$6:$H$66,MATCH($B$39,Scores!$B$6:$B$66,0),MATCH(LEFT(BQ39,2),Scores!$B$6:$H$6,0)),INDEX(Scores!$B$6:$H$66,MATCH($B$40,Scores!$B$6:$B$66,0),MATCH(LEFT(BQ40,2),Scores!$B$6:$H$6,0)),INDEX(Scores!$B$6:$H$66,MATCH($B$41,Scores!$B$6:$B$66,0),MATCH(LEFT(BQ41,2),Scores!$B$6:$H$6,0)),INDEX(Scores!$B$6:$H$66,MATCH($B$42,Scores!$B$6:$B$66,0),MATCH(LEFT(BQ42,2),Scores!$B$6:$H$6,0)),INDEX(Scores!$B$6:$H$66,MATCH($B$43,Scores!$B$6:$B$66,0),MATCH(LEFT(BQ43,2),Scores!$B$6:$H$6,0)),INDEX(Scores!$B$6:$H$66,MATCH($B$44,Scores!$B$6:$B$66,0),MATCH(LEFT(BQ44,2),Scores!$B$6:$H$6,0)),INDEX(Scores!$B$6:$H$66,MATCH($B$46,Scores!$B$6:$B$66,0),MATCH(LEFT(BQ46,2),Scores!$B$6:$H$6,0)),INDEX(Scores!$B$6:$H$66,MATCH($B$47,Scores!$B$6:$B$66,0),MATCH(LEFT(BQ47,2),Scores!$B$6:$H$6,0)),INDEX(Scores!$B$6:$H$66,MATCH($B$48,Scores!$B$6:$B$66,0),MATCH(LEFT(BQ48,2),Scores!$B$6:$H$6,0)),INDEX(Scores!$B$6:$H$66,MATCH($B$49,Scores!$B$6:$B$66,0),MATCH(LEFT(BQ49,2),Scores!$B$6:$H$6,0)),INDEX(Scores!$B$6:$H$66,MATCH($B$50,Scores!$B$6:$B$66,0),MATCH(LEFT(BQ50,2),Scores!$B$6:$H$6,0)),INDEX(Scores!$B$6:$H$66,MATCH($B$51,Scores!$B$6:$B$66,0),MATCH(LEFT(BQ51,2),Scores!$B$6:$H$6,0)),INDEX(Scores!$B$6:$H$66,MATCH($B$52,Scores!$B$6:$B$66,0),MATCH(LEFT(BQ52,2),Scores!$B$6:$H$6,0)),INDEX(Scores!$B$6:$H$66,MATCH($B$54,Scores!$B$6:$B$66,0),MATCH(LEFT(BQ54,2),Scores!$B$6:$H$6,0)),INDEX(Scores!$B$6:$H$66,MATCH($B$55,Scores!$B$6:$B$66,0),MATCH(LEFT(BQ55,2),Scores!$B$6:$H$6,0)),INDEX(Scores!$B$6:$H$66,MATCH($B$56,Scores!$B$6:$B$66,0),MATCH(LEFT(BQ56,2),Scores!$B$6:$H$6,0)),INDEX(Scores!$B$6:$H$66,MATCH($B$58,Scores!$B$6:$B$66,0),MATCH(LEFT(BQ58,2),Scores!$B$6:$H$6,0)),INDEX(Scores!$B$6:$H$66,MATCH($B$59,Scores!$B$6:$B$66,0),MATCH(LEFT(BQ59,2),Scores!$B$6:$H$6,0)),INDEX(Scores!$B$6:$H$66,MATCH($B$60,Scores!$B$6:$B$66,0),MATCH(LEFT(BQ60,2),Scores!$B$6:$H$6,0)),INDEX(Scores!$B$6:$H$66,MATCH($B$61,Scores!$B$6:$B$66,0),MATCH(LEFT(BQ61,2),Scores!$B$6:$H$6,0)),INDEX(Scores!$B$6:$H$66,MATCH($B$62,Scores!$B$6:$B$66,0),MATCH(LEFT(BQ62,2),Scores!$B$6:$H$6,0)),INDEX(Scores!$B$6:$H$66,MATCH($B$64,Scores!$B$6:$B$66,0),MATCH(LEFT(BQ64,2),Scores!$B$6:$H$6,0)),INDEX(Scores!$B$6:$H$66,MATCH($B$65,Scores!$B$6:$B$66,0),MATCH(LEFT(BQ65,2),Scores!$B$6:$H$6,0)),INDEX(Scores!$B$6:$H$66,MATCH($B$66,Scores!$B$6:$B$66,0),MATCH(LEFT(BQ66,2),Scores!$B$6:$H$6,0)),INDEX(Scores!$B$6:$H$66,MATCH($B$67,Scores!$B$6:$B$66,0),MATCH(LEFT(BQ67,2),Scores!$B$6:$H$6,0)),INDEX(Scores!$B$6:$H$66,MATCH($B$68,Scores!$B$6:$B$66,0),MATCH(LEFT(BQ68,2),Scores!$B$6:$H$6,0)),INDEX(Scores!$B$6:$H$66,MATCH($B$69,Scores!$B$6:$B$66,0),MATCH(LEFT(BQ69,2),Scores!$B$6:$H$6,0)),INDEX(Scores!$B$6:$H$66,MATCH($B$70,Scores!$B$6:$B$66,0),MATCH(LEFT(BQ70,2),Scores!$B$6:$H$6,0)),INDEX(Scores!$B$6:$H$66,MATCH($B$71,Scores!$B$6:$B$66,0),MATCH(LEFT(BQ71,2),Scores!$B$6:$H$6,0)),INDEX(Scores!$B$6:$H$66,MATCH($B$73,Scores!$B$6:$B$66,0),MATCH(LEFT(BQ73,2),Scores!$B$6:$H$6,0)))</f>
        <v>#N/A</v>
      </c>
      <c r="BR75" s="77" t="e">
        <f>SUM(INDEX(Scores!$B$6:$H$66,MATCH($B$15,Scores!$B$6:$B$66,0),MATCH(LEFT(BR15,2),Scores!$B$6:$H$6,0)),INDEX(Scores!$B$6:$H$66,MATCH($B$18,Scores!$B$6:$B$66,0),MATCH(LEFT(BR18,2),Scores!$B$6:$H$6,0)),INDEX(Scores!$B$6:$H$66,MATCH($B$19,Scores!$B$6:$B$66,0),MATCH(LEFT(BR19,2),Scores!$B$6:$H$6,0)),INDEX(Scores!$B$6:$H$66,MATCH($B$20,Scores!$B$6:$B$66,0),MATCH(LEFT(BR20,2),Scores!$B$6:$H$6,0)),INDEX(Scores!$B$6:$H$66,MATCH($B$21,Scores!$B$6:$B$66,0),MATCH(LEFT(BR21,2),Scores!$B$6:$H$6,0)),INDEX(Scores!$B$6:$H$66,MATCH($B$22,Scores!$B$6:$B$66,0),MATCH(LEFT(BR22,2),Scores!$B$6:$H$6,0)),INDEX(Scores!$B$6:$H$66,MATCH($B$23,Scores!$B$6:$B$66,0),MATCH(LEFT(BR23,2),Scores!$B$6:$H$6,0)),INDEX(Scores!$B$6:$H$66,MATCH($B$24,Scores!$B$6:$B$66,0),MATCH(LEFT(BR24,2),Scores!$B$6:$H$6,0)),INDEX(Scores!$B$6:$H$66,MATCH($B$25,Scores!$B$6:$B$66,0),MATCH(LEFT(BR25,2),Scores!$B$6:$H$6,0)),INDEX(Scores!$B$6:$H$66,MATCH($B$26,Scores!$B$6:$B$66,0),MATCH(LEFT(BR26,2),Scores!$B$6:$H$6,0)),INDEX(Scores!$B$6:$H$66,MATCH($B$27,Scores!$B$6:$B$66,0),MATCH(LEFT(BR27,2),Scores!$B$6:$H$6,0)),INDEX(Scores!$B$6:$H$66,MATCH($B$28,Scores!$B$6:$B$66,0),MATCH(LEFT(BR28,2),Scores!$B$6:$H$6,0)),INDEX(Scores!$B$6:$H$66,MATCH($B$29,Scores!$B$6:$B$66,0),MATCH(LEFT(BR29,2),Scores!$B$6:$H$6,0)),INDEX(Scores!$B$6:$H$66,MATCH($B$30,Scores!$B$6:$B$66,0),MATCH(LEFT(BR30,2),Scores!$B$6:$H$6,0)),INDEX(Scores!$B$6:$H$66,MATCH($B$31,Scores!$B$6:$B$66,0),MATCH(LEFT(BR31,2),Scores!$B$6:$H$6,0)),INDEX(Scores!$B$6:$H$66,MATCH($B$32,Scores!$B$6:$B$66,0),MATCH(LEFT(BR32,2),Scores!$B$6:$H$6,0)),INDEX(Scores!$B$6:$H$66,MATCH($B$33,Scores!$B$6:$B$66,0),MATCH(LEFT(BR33,2),Scores!$B$6:$H$6,0)),INDEX(Scores!$B$6:$H$66,MATCH($B$34,Scores!$B$6:$B$66,0),MATCH(LEFT(BR34,2),Scores!$B$6:$H$6,0)),INDEX(Scores!$B$6:$H$66,MATCH($B$35,Scores!$B$6:$B$66,0),MATCH(LEFT(BR35,2),Scores!$B$6:$H$6,0)),INDEX(Scores!$B$6:$H$66,MATCH($B$37,Scores!$B$6:$B$66,0),MATCH(LEFT(BR37,2),Scores!$B$6:$H$6,0)),INDEX(Scores!$B$6:$H$66,MATCH($B$38,Scores!$B$6:$B$66,0),MATCH(LEFT(BR38,2),Scores!$B$6:$H$6,0)),INDEX(Scores!$B$6:$H$66,MATCH($B$39,Scores!$B$6:$B$66,0),MATCH(LEFT(BR39,2),Scores!$B$6:$H$6,0)),INDEX(Scores!$B$6:$H$66,MATCH($B$40,Scores!$B$6:$B$66,0),MATCH(LEFT(BR40,2),Scores!$B$6:$H$6,0)),INDEX(Scores!$B$6:$H$66,MATCH($B$41,Scores!$B$6:$B$66,0),MATCH(LEFT(BR41,2),Scores!$B$6:$H$6,0)),INDEX(Scores!$B$6:$H$66,MATCH($B$42,Scores!$B$6:$B$66,0),MATCH(LEFT(BR42,2),Scores!$B$6:$H$6,0)),INDEX(Scores!$B$6:$H$66,MATCH($B$43,Scores!$B$6:$B$66,0),MATCH(LEFT(BR43,2),Scores!$B$6:$H$6,0)),INDEX(Scores!$B$6:$H$66,MATCH($B$44,Scores!$B$6:$B$66,0),MATCH(LEFT(BR44,2),Scores!$B$6:$H$6,0)),INDEX(Scores!$B$6:$H$66,MATCH($B$46,Scores!$B$6:$B$66,0),MATCH(LEFT(BR46,2),Scores!$B$6:$H$6,0)),INDEX(Scores!$B$6:$H$66,MATCH($B$47,Scores!$B$6:$B$66,0),MATCH(LEFT(BR47,2),Scores!$B$6:$H$6,0)),INDEX(Scores!$B$6:$H$66,MATCH($B$48,Scores!$B$6:$B$66,0),MATCH(LEFT(BR48,2),Scores!$B$6:$H$6,0)),INDEX(Scores!$B$6:$H$66,MATCH($B$49,Scores!$B$6:$B$66,0),MATCH(LEFT(BR49,2),Scores!$B$6:$H$6,0)),INDEX(Scores!$B$6:$H$66,MATCH($B$50,Scores!$B$6:$B$66,0),MATCH(LEFT(BR50,2),Scores!$B$6:$H$6,0)),INDEX(Scores!$B$6:$H$66,MATCH($B$51,Scores!$B$6:$B$66,0),MATCH(LEFT(BR51,2),Scores!$B$6:$H$6,0)),INDEX(Scores!$B$6:$H$66,MATCH($B$52,Scores!$B$6:$B$66,0),MATCH(LEFT(BR52,2),Scores!$B$6:$H$6,0)),INDEX(Scores!$B$6:$H$66,MATCH($B$54,Scores!$B$6:$B$66,0),MATCH(LEFT(BR54,2),Scores!$B$6:$H$6,0)),INDEX(Scores!$B$6:$H$66,MATCH($B$55,Scores!$B$6:$B$66,0),MATCH(LEFT(BR55,2),Scores!$B$6:$H$6,0)),INDEX(Scores!$B$6:$H$66,MATCH($B$56,Scores!$B$6:$B$66,0),MATCH(LEFT(BR56,2),Scores!$B$6:$H$6,0)),INDEX(Scores!$B$6:$H$66,MATCH($B$58,Scores!$B$6:$B$66,0),MATCH(LEFT(BR58,2),Scores!$B$6:$H$6,0)),INDEX(Scores!$B$6:$H$66,MATCH($B$59,Scores!$B$6:$B$66,0),MATCH(LEFT(BR59,2),Scores!$B$6:$H$6,0)),INDEX(Scores!$B$6:$H$66,MATCH($B$60,Scores!$B$6:$B$66,0),MATCH(LEFT(BR60,2),Scores!$B$6:$H$6,0)),INDEX(Scores!$B$6:$H$66,MATCH($B$61,Scores!$B$6:$B$66,0),MATCH(LEFT(BR61,2),Scores!$B$6:$H$6,0)),INDEX(Scores!$B$6:$H$66,MATCH($B$62,Scores!$B$6:$B$66,0),MATCH(LEFT(BR62,2),Scores!$B$6:$H$6,0)),INDEX(Scores!$B$6:$H$66,MATCH($B$64,Scores!$B$6:$B$66,0),MATCH(LEFT(BR64,2),Scores!$B$6:$H$6,0)),INDEX(Scores!$B$6:$H$66,MATCH($B$65,Scores!$B$6:$B$66,0),MATCH(LEFT(BR65,2),Scores!$B$6:$H$6,0)),INDEX(Scores!$B$6:$H$66,MATCH($B$66,Scores!$B$6:$B$66,0),MATCH(LEFT(BR66,2),Scores!$B$6:$H$6,0)),INDEX(Scores!$B$6:$H$66,MATCH($B$67,Scores!$B$6:$B$66,0),MATCH(LEFT(BR67,2),Scores!$B$6:$H$6,0)),INDEX(Scores!$B$6:$H$66,MATCH($B$68,Scores!$B$6:$B$66,0),MATCH(LEFT(BR68,2),Scores!$B$6:$H$6,0)),INDEX(Scores!$B$6:$H$66,MATCH($B$69,Scores!$B$6:$B$66,0),MATCH(LEFT(BR69,2),Scores!$B$6:$H$6,0)),INDEX(Scores!$B$6:$H$66,MATCH($B$70,Scores!$B$6:$B$66,0),MATCH(LEFT(BR70,2),Scores!$B$6:$H$6,0)),INDEX(Scores!$B$6:$H$66,MATCH($B$71,Scores!$B$6:$B$66,0),MATCH(LEFT(BR71,2),Scores!$B$6:$H$6,0)),INDEX(Scores!$B$6:$H$66,MATCH($B$73,Scores!$B$6:$B$66,0),MATCH(LEFT(BR73,2),Scores!$B$6:$H$6,0)))</f>
        <v>#N/A</v>
      </c>
      <c r="BS75" s="77" t="e">
        <f>SUM(INDEX(Scores!$B$6:$H$66,MATCH($B$15,Scores!$B$6:$B$66,0),MATCH(LEFT(BS15,2),Scores!$B$6:$H$6,0)),INDEX(Scores!$B$6:$H$66,MATCH($B$18,Scores!$B$6:$B$66,0),MATCH(LEFT(BS18,2),Scores!$B$6:$H$6,0)),INDEX(Scores!$B$6:$H$66,MATCH($B$19,Scores!$B$6:$B$66,0),MATCH(LEFT(BS19,2),Scores!$B$6:$H$6,0)),INDEX(Scores!$B$6:$H$66,MATCH($B$20,Scores!$B$6:$B$66,0),MATCH(LEFT(BS20,2),Scores!$B$6:$H$6,0)),INDEX(Scores!$B$6:$H$66,MATCH($B$21,Scores!$B$6:$B$66,0),MATCH(LEFT(BS21,2),Scores!$B$6:$H$6,0)),INDEX(Scores!$B$6:$H$66,MATCH($B$22,Scores!$B$6:$B$66,0),MATCH(LEFT(BS22,2),Scores!$B$6:$H$6,0)),INDEX(Scores!$B$6:$H$66,MATCH($B$23,Scores!$B$6:$B$66,0),MATCH(LEFT(BS23,2),Scores!$B$6:$H$6,0)),INDEX(Scores!$B$6:$H$66,MATCH($B$24,Scores!$B$6:$B$66,0),MATCH(LEFT(BS24,2),Scores!$B$6:$H$6,0)),INDEX(Scores!$B$6:$H$66,MATCH($B$25,Scores!$B$6:$B$66,0),MATCH(LEFT(BS25,2),Scores!$B$6:$H$6,0)),INDEX(Scores!$B$6:$H$66,MATCH($B$26,Scores!$B$6:$B$66,0),MATCH(LEFT(BS26,2),Scores!$B$6:$H$6,0)),INDEX(Scores!$B$6:$H$66,MATCH($B$27,Scores!$B$6:$B$66,0),MATCH(LEFT(BS27,2),Scores!$B$6:$H$6,0)),INDEX(Scores!$B$6:$H$66,MATCH($B$28,Scores!$B$6:$B$66,0),MATCH(LEFT(BS28,2),Scores!$B$6:$H$6,0)),INDEX(Scores!$B$6:$H$66,MATCH($B$29,Scores!$B$6:$B$66,0),MATCH(LEFT(BS29,2),Scores!$B$6:$H$6,0)),INDEX(Scores!$B$6:$H$66,MATCH($B$30,Scores!$B$6:$B$66,0),MATCH(LEFT(BS30,2),Scores!$B$6:$H$6,0)),INDEX(Scores!$B$6:$H$66,MATCH($B$31,Scores!$B$6:$B$66,0),MATCH(LEFT(BS31,2),Scores!$B$6:$H$6,0)),INDEX(Scores!$B$6:$H$66,MATCH($B$32,Scores!$B$6:$B$66,0),MATCH(LEFT(BS32,2),Scores!$B$6:$H$6,0)),INDEX(Scores!$B$6:$H$66,MATCH($B$33,Scores!$B$6:$B$66,0),MATCH(LEFT(BS33,2),Scores!$B$6:$H$6,0)),INDEX(Scores!$B$6:$H$66,MATCH($B$34,Scores!$B$6:$B$66,0),MATCH(LEFT(BS34,2),Scores!$B$6:$H$6,0)),INDEX(Scores!$B$6:$H$66,MATCH($B$35,Scores!$B$6:$B$66,0),MATCH(LEFT(BS35,2),Scores!$B$6:$H$6,0)),INDEX(Scores!$B$6:$H$66,MATCH($B$37,Scores!$B$6:$B$66,0),MATCH(LEFT(BS37,2),Scores!$B$6:$H$6,0)),INDEX(Scores!$B$6:$H$66,MATCH($B$38,Scores!$B$6:$B$66,0),MATCH(LEFT(BS38,2),Scores!$B$6:$H$6,0)),INDEX(Scores!$B$6:$H$66,MATCH($B$39,Scores!$B$6:$B$66,0),MATCH(LEFT(BS39,2),Scores!$B$6:$H$6,0)),INDEX(Scores!$B$6:$H$66,MATCH($B$40,Scores!$B$6:$B$66,0),MATCH(LEFT(BS40,2),Scores!$B$6:$H$6,0)),INDEX(Scores!$B$6:$H$66,MATCH($B$41,Scores!$B$6:$B$66,0),MATCH(LEFT(BS41,2),Scores!$B$6:$H$6,0)),INDEX(Scores!$B$6:$H$66,MATCH($B$42,Scores!$B$6:$B$66,0),MATCH(LEFT(BS42,2),Scores!$B$6:$H$6,0)),INDEX(Scores!$B$6:$H$66,MATCH($B$43,Scores!$B$6:$B$66,0),MATCH(LEFT(BS43,2),Scores!$B$6:$H$6,0)),INDEX(Scores!$B$6:$H$66,MATCH($B$44,Scores!$B$6:$B$66,0),MATCH(LEFT(BS44,2),Scores!$B$6:$H$6,0)),INDEX(Scores!$B$6:$H$66,MATCH($B$46,Scores!$B$6:$B$66,0),MATCH(LEFT(BS46,2),Scores!$B$6:$H$6,0)),INDEX(Scores!$B$6:$H$66,MATCH($B$47,Scores!$B$6:$B$66,0),MATCH(LEFT(BS47,2),Scores!$B$6:$H$6,0)),INDEX(Scores!$B$6:$H$66,MATCH($B$48,Scores!$B$6:$B$66,0),MATCH(LEFT(BS48,2),Scores!$B$6:$H$6,0)),INDEX(Scores!$B$6:$H$66,MATCH($B$49,Scores!$B$6:$B$66,0),MATCH(LEFT(BS49,2),Scores!$B$6:$H$6,0)),INDEX(Scores!$B$6:$H$66,MATCH($B$50,Scores!$B$6:$B$66,0),MATCH(LEFT(BS50,2),Scores!$B$6:$H$6,0)),INDEX(Scores!$B$6:$H$66,MATCH($B$51,Scores!$B$6:$B$66,0),MATCH(LEFT(BS51,2),Scores!$B$6:$H$6,0)),INDEX(Scores!$B$6:$H$66,MATCH($B$52,Scores!$B$6:$B$66,0),MATCH(LEFT(BS52,2),Scores!$B$6:$H$6,0)),INDEX(Scores!$B$6:$H$66,MATCH($B$54,Scores!$B$6:$B$66,0),MATCH(LEFT(BS54,2),Scores!$B$6:$H$6,0)),INDEX(Scores!$B$6:$H$66,MATCH($B$55,Scores!$B$6:$B$66,0),MATCH(LEFT(BS55,2),Scores!$B$6:$H$6,0)),INDEX(Scores!$B$6:$H$66,MATCH($B$56,Scores!$B$6:$B$66,0),MATCH(LEFT(BS56,2),Scores!$B$6:$H$6,0)),INDEX(Scores!$B$6:$H$66,MATCH($B$58,Scores!$B$6:$B$66,0),MATCH(LEFT(BS58,2),Scores!$B$6:$H$6,0)),INDEX(Scores!$B$6:$H$66,MATCH($B$59,Scores!$B$6:$B$66,0),MATCH(LEFT(BS59,2),Scores!$B$6:$H$6,0)),INDEX(Scores!$B$6:$H$66,MATCH($B$60,Scores!$B$6:$B$66,0),MATCH(LEFT(BS60,2),Scores!$B$6:$H$6,0)),INDEX(Scores!$B$6:$H$66,MATCH($B$61,Scores!$B$6:$B$66,0),MATCH(LEFT(BS61,2),Scores!$B$6:$H$6,0)),INDEX(Scores!$B$6:$H$66,MATCH($B$62,Scores!$B$6:$B$66,0),MATCH(LEFT(BS62,2),Scores!$B$6:$H$6,0)),INDEX(Scores!$B$6:$H$66,MATCH($B$64,Scores!$B$6:$B$66,0),MATCH(LEFT(BS64,2),Scores!$B$6:$H$6,0)),INDEX(Scores!$B$6:$H$66,MATCH($B$65,Scores!$B$6:$B$66,0),MATCH(LEFT(BS65,2),Scores!$B$6:$H$6,0)),INDEX(Scores!$B$6:$H$66,MATCH($B$66,Scores!$B$6:$B$66,0),MATCH(LEFT(BS66,2),Scores!$B$6:$H$6,0)),INDEX(Scores!$B$6:$H$66,MATCH($B$67,Scores!$B$6:$B$66,0),MATCH(LEFT(BS67,2),Scores!$B$6:$H$6,0)),INDEX(Scores!$B$6:$H$66,MATCH($B$68,Scores!$B$6:$B$66,0),MATCH(LEFT(BS68,2),Scores!$B$6:$H$6,0)),INDEX(Scores!$B$6:$H$66,MATCH($B$69,Scores!$B$6:$B$66,0),MATCH(LEFT(BS69,2),Scores!$B$6:$H$6,0)),INDEX(Scores!$B$6:$H$66,MATCH($B$70,Scores!$B$6:$B$66,0),MATCH(LEFT(BS70,2),Scores!$B$6:$H$6,0)),INDEX(Scores!$B$6:$H$66,MATCH($B$71,Scores!$B$6:$B$66,0),MATCH(LEFT(BS71,2),Scores!$B$6:$H$6,0)),INDEX(Scores!$B$6:$H$66,MATCH($B$73,Scores!$B$6:$B$66,0),MATCH(LEFT(BS73,2),Scores!$B$6:$H$6,0)))</f>
        <v>#N/A</v>
      </c>
      <c r="BT75" s="77" t="e">
        <f>SUM(INDEX(Scores!$B$6:$H$66,MATCH($B$15,Scores!$B$6:$B$66,0),MATCH(LEFT(BT15,2),Scores!$B$6:$H$6,0)),INDEX(Scores!$B$6:$H$66,MATCH($B$18,Scores!$B$6:$B$66,0),MATCH(LEFT(BT18,2),Scores!$B$6:$H$6,0)),INDEX(Scores!$B$6:$H$66,MATCH($B$19,Scores!$B$6:$B$66,0),MATCH(LEFT(BT19,2),Scores!$B$6:$H$6,0)),INDEX(Scores!$B$6:$H$66,MATCH($B$20,Scores!$B$6:$B$66,0),MATCH(LEFT(BT20,2),Scores!$B$6:$H$6,0)),INDEX(Scores!$B$6:$H$66,MATCH($B$21,Scores!$B$6:$B$66,0),MATCH(LEFT(BT21,2),Scores!$B$6:$H$6,0)),INDEX(Scores!$B$6:$H$66,MATCH($B$22,Scores!$B$6:$B$66,0),MATCH(LEFT(BT22,2),Scores!$B$6:$H$6,0)),INDEX(Scores!$B$6:$H$66,MATCH($B$23,Scores!$B$6:$B$66,0),MATCH(LEFT(BT23,2),Scores!$B$6:$H$6,0)),INDEX(Scores!$B$6:$H$66,MATCH($B$24,Scores!$B$6:$B$66,0),MATCH(LEFT(BT24,2),Scores!$B$6:$H$6,0)),INDEX(Scores!$B$6:$H$66,MATCH($B$25,Scores!$B$6:$B$66,0),MATCH(LEFT(BT25,2),Scores!$B$6:$H$6,0)),INDEX(Scores!$B$6:$H$66,MATCH($B$26,Scores!$B$6:$B$66,0),MATCH(LEFT(BT26,2),Scores!$B$6:$H$6,0)),INDEX(Scores!$B$6:$H$66,MATCH($B$27,Scores!$B$6:$B$66,0),MATCH(LEFT(BT27,2),Scores!$B$6:$H$6,0)),INDEX(Scores!$B$6:$H$66,MATCH($B$28,Scores!$B$6:$B$66,0),MATCH(LEFT(BT28,2),Scores!$B$6:$H$6,0)),INDEX(Scores!$B$6:$H$66,MATCH($B$29,Scores!$B$6:$B$66,0),MATCH(LEFT(BT29,2),Scores!$B$6:$H$6,0)),INDEX(Scores!$B$6:$H$66,MATCH($B$30,Scores!$B$6:$B$66,0),MATCH(LEFT(BT30,2),Scores!$B$6:$H$6,0)),INDEX(Scores!$B$6:$H$66,MATCH($B$31,Scores!$B$6:$B$66,0),MATCH(LEFT(BT31,2),Scores!$B$6:$H$6,0)),INDEX(Scores!$B$6:$H$66,MATCH($B$32,Scores!$B$6:$B$66,0),MATCH(LEFT(BT32,2),Scores!$B$6:$H$6,0)),INDEX(Scores!$B$6:$H$66,MATCH($B$33,Scores!$B$6:$B$66,0),MATCH(LEFT(BT33,2),Scores!$B$6:$H$6,0)),INDEX(Scores!$B$6:$H$66,MATCH($B$34,Scores!$B$6:$B$66,0),MATCH(LEFT(BT34,2),Scores!$B$6:$H$6,0)),INDEX(Scores!$B$6:$H$66,MATCH($B$35,Scores!$B$6:$B$66,0),MATCH(LEFT(BT35,2),Scores!$B$6:$H$6,0)),INDEX(Scores!$B$6:$H$66,MATCH($B$37,Scores!$B$6:$B$66,0),MATCH(LEFT(BT37,2),Scores!$B$6:$H$6,0)),INDEX(Scores!$B$6:$H$66,MATCH($B$38,Scores!$B$6:$B$66,0),MATCH(LEFT(BT38,2),Scores!$B$6:$H$6,0)),INDEX(Scores!$B$6:$H$66,MATCH($B$39,Scores!$B$6:$B$66,0),MATCH(LEFT(BT39,2),Scores!$B$6:$H$6,0)),INDEX(Scores!$B$6:$H$66,MATCH($B$40,Scores!$B$6:$B$66,0),MATCH(LEFT(BT40,2),Scores!$B$6:$H$6,0)),INDEX(Scores!$B$6:$H$66,MATCH($B$41,Scores!$B$6:$B$66,0),MATCH(LEFT(BT41,2),Scores!$B$6:$H$6,0)),INDEX(Scores!$B$6:$H$66,MATCH($B$42,Scores!$B$6:$B$66,0),MATCH(LEFT(BT42,2),Scores!$B$6:$H$6,0)),INDEX(Scores!$B$6:$H$66,MATCH($B$43,Scores!$B$6:$B$66,0),MATCH(LEFT(BT43,2),Scores!$B$6:$H$6,0)),INDEX(Scores!$B$6:$H$66,MATCH($B$44,Scores!$B$6:$B$66,0),MATCH(LEFT(BT44,2),Scores!$B$6:$H$6,0)),INDEX(Scores!$B$6:$H$66,MATCH($B$46,Scores!$B$6:$B$66,0),MATCH(LEFT(BT46,2),Scores!$B$6:$H$6,0)),INDEX(Scores!$B$6:$H$66,MATCH($B$47,Scores!$B$6:$B$66,0),MATCH(LEFT(BT47,2),Scores!$B$6:$H$6,0)),INDEX(Scores!$B$6:$H$66,MATCH($B$48,Scores!$B$6:$B$66,0),MATCH(LEFT(BT48,2),Scores!$B$6:$H$6,0)),INDEX(Scores!$B$6:$H$66,MATCH($B$49,Scores!$B$6:$B$66,0),MATCH(LEFT(BT49,2),Scores!$B$6:$H$6,0)),INDEX(Scores!$B$6:$H$66,MATCH($B$50,Scores!$B$6:$B$66,0),MATCH(LEFT(BT50,2),Scores!$B$6:$H$6,0)),INDEX(Scores!$B$6:$H$66,MATCH($B$51,Scores!$B$6:$B$66,0),MATCH(LEFT(BT51,2),Scores!$B$6:$H$6,0)),INDEX(Scores!$B$6:$H$66,MATCH($B$52,Scores!$B$6:$B$66,0),MATCH(LEFT(BT52,2),Scores!$B$6:$H$6,0)),INDEX(Scores!$B$6:$H$66,MATCH($B$54,Scores!$B$6:$B$66,0),MATCH(LEFT(BT54,2),Scores!$B$6:$H$6,0)),INDEX(Scores!$B$6:$H$66,MATCH($B$55,Scores!$B$6:$B$66,0),MATCH(LEFT(BT55,2),Scores!$B$6:$H$6,0)),INDEX(Scores!$B$6:$H$66,MATCH($B$56,Scores!$B$6:$B$66,0),MATCH(LEFT(BT56,2),Scores!$B$6:$H$6,0)),INDEX(Scores!$B$6:$H$66,MATCH($B$58,Scores!$B$6:$B$66,0),MATCH(LEFT(BT58,2),Scores!$B$6:$H$6,0)),INDEX(Scores!$B$6:$H$66,MATCH($B$59,Scores!$B$6:$B$66,0),MATCH(LEFT(BT59,2),Scores!$B$6:$H$6,0)),INDEX(Scores!$B$6:$H$66,MATCH($B$60,Scores!$B$6:$B$66,0),MATCH(LEFT(BT60,2),Scores!$B$6:$H$6,0)),INDEX(Scores!$B$6:$H$66,MATCH($B$61,Scores!$B$6:$B$66,0),MATCH(LEFT(BT61,2),Scores!$B$6:$H$6,0)),INDEX(Scores!$B$6:$H$66,MATCH($B$62,Scores!$B$6:$B$66,0),MATCH(LEFT(BT62,2),Scores!$B$6:$H$6,0)),INDEX(Scores!$B$6:$H$66,MATCH($B$64,Scores!$B$6:$B$66,0),MATCH(LEFT(BT64,2),Scores!$B$6:$H$6,0)),INDEX(Scores!$B$6:$H$66,MATCH($B$65,Scores!$B$6:$B$66,0),MATCH(LEFT(BT65,2),Scores!$B$6:$H$6,0)),INDEX(Scores!$B$6:$H$66,MATCH($B$66,Scores!$B$6:$B$66,0),MATCH(LEFT(BT66,2),Scores!$B$6:$H$6,0)),INDEX(Scores!$B$6:$H$66,MATCH($B$67,Scores!$B$6:$B$66,0),MATCH(LEFT(BT67,2),Scores!$B$6:$H$6,0)),INDEX(Scores!$B$6:$H$66,MATCH($B$68,Scores!$B$6:$B$66,0),MATCH(LEFT(BT68,2),Scores!$B$6:$H$6,0)),INDEX(Scores!$B$6:$H$66,MATCH($B$69,Scores!$B$6:$B$66,0),MATCH(LEFT(BT69,2),Scores!$B$6:$H$6,0)),INDEX(Scores!$B$6:$H$66,MATCH($B$70,Scores!$B$6:$B$66,0),MATCH(LEFT(BT70,2),Scores!$B$6:$H$6,0)),INDEX(Scores!$B$6:$H$66,MATCH($B$71,Scores!$B$6:$B$66,0),MATCH(LEFT(BT71,2),Scores!$B$6:$H$6,0)),INDEX(Scores!$B$6:$H$66,MATCH($B$73,Scores!$B$6:$B$66,0),MATCH(LEFT(BT73,2),Scores!$B$6:$H$6,0)))</f>
        <v>#N/A</v>
      </c>
      <c r="BU75" s="77" t="e">
        <f>SUM(INDEX(Scores!$B$6:$H$66,MATCH($B$15,Scores!$B$6:$B$66,0),MATCH(LEFT(BU15,2),Scores!$B$6:$H$6,0)),INDEX(Scores!$B$6:$H$66,MATCH($B$18,Scores!$B$6:$B$66,0),MATCH(LEFT(BU18,2),Scores!$B$6:$H$6,0)),INDEX(Scores!$B$6:$H$66,MATCH($B$19,Scores!$B$6:$B$66,0),MATCH(LEFT(BU19,2),Scores!$B$6:$H$6,0)),INDEX(Scores!$B$6:$H$66,MATCH($B$20,Scores!$B$6:$B$66,0),MATCH(LEFT(BU20,2),Scores!$B$6:$H$6,0)),INDEX(Scores!$B$6:$H$66,MATCH($B$21,Scores!$B$6:$B$66,0),MATCH(LEFT(BU21,2),Scores!$B$6:$H$6,0)),INDEX(Scores!$B$6:$H$66,MATCH($B$22,Scores!$B$6:$B$66,0),MATCH(LEFT(BU22,2),Scores!$B$6:$H$6,0)),INDEX(Scores!$B$6:$H$66,MATCH($B$23,Scores!$B$6:$B$66,0),MATCH(LEFT(BU23,2),Scores!$B$6:$H$6,0)),INDEX(Scores!$B$6:$H$66,MATCH($B$24,Scores!$B$6:$B$66,0),MATCH(LEFT(BU24,2),Scores!$B$6:$H$6,0)),INDEX(Scores!$B$6:$H$66,MATCH($B$25,Scores!$B$6:$B$66,0),MATCH(LEFT(BU25,2),Scores!$B$6:$H$6,0)),INDEX(Scores!$B$6:$H$66,MATCH($B$26,Scores!$B$6:$B$66,0),MATCH(LEFT(BU26,2),Scores!$B$6:$H$6,0)),INDEX(Scores!$B$6:$H$66,MATCH($B$27,Scores!$B$6:$B$66,0),MATCH(LEFT(BU27,2),Scores!$B$6:$H$6,0)),INDEX(Scores!$B$6:$H$66,MATCH($B$28,Scores!$B$6:$B$66,0),MATCH(LEFT(BU28,2),Scores!$B$6:$H$6,0)),INDEX(Scores!$B$6:$H$66,MATCH($B$29,Scores!$B$6:$B$66,0),MATCH(LEFT(BU29,2),Scores!$B$6:$H$6,0)),INDEX(Scores!$B$6:$H$66,MATCH($B$30,Scores!$B$6:$B$66,0),MATCH(LEFT(BU30,2),Scores!$B$6:$H$6,0)),INDEX(Scores!$B$6:$H$66,MATCH($B$31,Scores!$B$6:$B$66,0),MATCH(LEFT(BU31,2),Scores!$B$6:$H$6,0)),INDEX(Scores!$B$6:$H$66,MATCH($B$32,Scores!$B$6:$B$66,0),MATCH(LEFT(BU32,2),Scores!$B$6:$H$6,0)),INDEX(Scores!$B$6:$H$66,MATCH($B$33,Scores!$B$6:$B$66,0),MATCH(LEFT(BU33,2),Scores!$B$6:$H$6,0)),INDEX(Scores!$B$6:$H$66,MATCH($B$34,Scores!$B$6:$B$66,0),MATCH(LEFT(BU34,2),Scores!$B$6:$H$6,0)),INDEX(Scores!$B$6:$H$66,MATCH($B$35,Scores!$B$6:$B$66,0),MATCH(LEFT(BU35,2),Scores!$B$6:$H$6,0)),INDEX(Scores!$B$6:$H$66,MATCH($B$37,Scores!$B$6:$B$66,0),MATCH(LEFT(BU37,2),Scores!$B$6:$H$6,0)),INDEX(Scores!$B$6:$H$66,MATCH($B$38,Scores!$B$6:$B$66,0),MATCH(LEFT(BU38,2),Scores!$B$6:$H$6,0)),INDEX(Scores!$B$6:$H$66,MATCH($B$39,Scores!$B$6:$B$66,0),MATCH(LEFT(BU39,2),Scores!$B$6:$H$6,0)),INDEX(Scores!$B$6:$H$66,MATCH($B$40,Scores!$B$6:$B$66,0),MATCH(LEFT(BU40,2),Scores!$B$6:$H$6,0)),INDEX(Scores!$B$6:$H$66,MATCH($B$41,Scores!$B$6:$B$66,0),MATCH(LEFT(BU41,2),Scores!$B$6:$H$6,0)),INDEX(Scores!$B$6:$H$66,MATCH($B$42,Scores!$B$6:$B$66,0),MATCH(LEFT(BU42,2),Scores!$B$6:$H$6,0)),INDEX(Scores!$B$6:$H$66,MATCH($B$43,Scores!$B$6:$B$66,0),MATCH(LEFT(BU43,2),Scores!$B$6:$H$6,0)),INDEX(Scores!$B$6:$H$66,MATCH($B$44,Scores!$B$6:$B$66,0),MATCH(LEFT(BU44,2),Scores!$B$6:$H$6,0)),INDEX(Scores!$B$6:$H$66,MATCH($B$46,Scores!$B$6:$B$66,0),MATCH(LEFT(BU46,2),Scores!$B$6:$H$6,0)),INDEX(Scores!$B$6:$H$66,MATCH($B$47,Scores!$B$6:$B$66,0),MATCH(LEFT(BU47,2),Scores!$B$6:$H$6,0)),INDEX(Scores!$B$6:$H$66,MATCH($B$48,Scores!$B$6:$B$66,0),MATCH(LEFT(BU48,2),Scores!$B$6:$H$6,0)),INDEX(Scores!$B$6:$H$66,MATCH($B$49,Scores!$B$6:$B$66,0),MATCH(LEFT(BU49,2),Scores!$B$6:$H$6,0)),INDEX(Scores!$B$6:$H$66,MATCH($B$50,Scores!$B$6:$B$66,0),MATCH(LEFT(BU50,2),Scores!$B$6:$H$6,0)),INDEX(Scores!$B$6:$H$66,MATCH($B$51,Scores!$B$6:$B$66,0),MATCH(LEFT(BU51,2),Scores!$B$6:$H$6,0)),INDEX(Scores!$B$6:$H$66,MATCH($B$52,Scores!$B$6:$B$66,0),MATCH(LEFT(BU52,2),Scores!$B$6:$H$6,0)),INDEX(Scores!$B$6:$H$66,MATCH($B$54,Scores!$B$6:$B$66,0),MATCH(LEFT(BU54,2),Scores!$B$6:$H$6,0)),INDEX(Scores!$B$6:$H$66,MATCH($B$55,Scores!$B$6:$B$66,0),MATCH(LEFT(BU55,2),Scores!$B$6:$H$6,0)),INDEX(Scores!$B$6:$H$66,MATCH($B$56,Scores!$B$6:$B$66,0),MATCH(LEFT(BU56,2),Scores!$B$6:$H$6,0)),INDEX(Scores!$B$6:$H$66,MATCH($B$58,Scores!$B$6:$B$66,0),MATCH(LEFT(BU58,2),Scores!$B$6:$H$6,0)),INDEX(Scores!$B$6:$H$66,MATCH($B$59,Scores!$B$6:$B$66,0),MATCH(LEFT(BU59,2),Scores!$B$6:$H$6,0)),INDEX(Scores!$B$6:$H$66,MATCH($B$60,Scores!$B$6:$B$66,0),MATCH(LEFT(BU60,2),Scores!$B$6:$H$6,0)),INDEX(Scores!$B$6:$H$66,MATCH($B$61,Scores!$B$6:$B$66,0),MATCH(LEFT(BU61,2),Scores!$B$6:$H$6,0)),INDEX(Scores!$B$6:$H$66,MATCH($B$62,Scores!$B$6:$B$66,0),MATCH(LEFT(BU62,2),Scores!$B$6:$H$6,0)),INDEX(Scores!$B$6:$H$66,MATCH($B$64,Scores!$B$6:$B$66,0),MATCH(LEFT(BU64,2),Scores!$B$6:$H$6,0)),INDEX(Scores!$B$6:$H$66,MATCH($B$65,Scores!$B$6:$B$66,0),MATCH(LEFT(BU65,2),Scores!$B$6:$H$6,0)),INDEX(Scores!$B$6:$H$66,MATCH($B$66,Scores!$B$6:$B$66,0),MATCH(LEFT(BU66,2),Scores!$B$6:$H$6,0)),INDEX(Scores!$B$6:$H$66,MATCH($B$67,Scores!$B$6:$B$66,0),MATCH(LEFT(BU67,2),Scores!$B$6:$H$6,0)),INDEX(Scores!$B$6:$H$66,MATCH($B$68,Scores!$B$6:$B$66,0),MATCH(LEFT(BU68,2),Scores!$B$6:$H$6,0)),INDEX(Scores!$B$6:$H$66,MATCH($B$69,Scores!$B$6:$B$66,0),MATCH(LEFT(BU69,2),Scores!$B$6:$H$6,0)),INDEX(Scores!$B$6:$H$66,MATCH($B$70,Scores!$B$6:$B$66,0),MATCH(LEFT(BU70,2),Scores!$B$6:$H$6,0)),INDEX(Scores!$B$6:$H$66,MATCH($B$71,Scores!$B$6:$B$66,0),MATCH(LEFT(BU71,2),Scores!$B$6:$H$6,0)),INDEX(Scores!$B$6:$H$66,MATCH($B$73,Scores!$B$6:$B$66,0),MATCH(LEFT(BU73,2),Scores!$B$6:$H$6,0)))</f>
        <v>#N/A</v>
      </c>
      <c r="BV75" s="77" t="e">
        <f>SUM(INDEX(Scores!$B$6:$H$66,MATCH($B$15,Scores!$B$6:$B$66,0),MATCH(LEFT(BV15,2),Scores!$B$6:$H$6,0)),INDEX(Scores!$B$6:$H$66,MATCH($B$18,Scores!$B$6:$B$66,0),MATCH(LEFT(BV18,2),Scores!$B$6:$H$6,0)),INDEX(Scores!$B$6:$H$66,MATCH($B$19,Scores!$B$6:$B$66,0),MATCH(LEFT(BV19,2),Scores!$B$6:$H$6,0)),INDEX(Scores!$B$6:$H$66,MATCH($B$20,Scores!$B$6:$B$66,0),MATCH(LEFT(BV20,2),Scores!$B$6:$H$6,0)),INDEX(Scores!$B$6:$H$66,MATCH($B$21,Scores!$B$6:$B$66,0),MATCH(LEFT(BV21,2),Scores!$B$6:$H$6,0)),INDEX(Scores!$B$6:$H$66,MATCH($B$22,Scores!$B$6:$B$66,0),MATCH(LEFT(BV22,2),Scores!$B$6:$H$6,0)),INDEX(Scores!$B$6:$H$66,MATCH($B$23,Scores!$B$6:$B$66,0),MATCH(LEFT(BV23,2),Scores!$B$6:$H$6,0)),INDEX(Scores!$B$6:$H$66,MATCH($B$24,Scores!$B$6:$B$66,0),MATCH(LEFT(BV24,2),Scores!$B$6:$H$6,0)),INDEX(Scores!$B$6:$H$66,MATCH($B$25,Scores!$B$6:$B$66,0),MATCH(LEFT(BV25,2),Scores!$B$6:$H$6,0)),INDEX(Scores!$B$6:$H$66,MATCH($B$26,Scores!$B$6:$B$66,0),MATCH(LEFT(BV26,2),Scores!$B$6:$H$6,0)),INDEX(Scores!$B$6:$H$66,MATCH($B$27,Scores!$B$6:$B$66,0),MATCH(LEFT(BV27,2),Scores!$B$6:$H$6,0)),INDEX(Scores!$B$6:$H$66,MATCH($B$28,Scores!$B$6:$B$66,0),MATCH(LEFT(BV28,2),Scores!$B$6:$H$6,0)),INDEX(Scores!$B$6:$H$66,MATCH($B$29,Scores!$B$6:$B$66,0),MATCH(LEFT(BV29,2),Scores!$B$6:$H$6,0)),INDEX(Scores!$B$6:$H$66,MATCH($B$30,Scores!$B$6:$B$66,0),MATCH(LEFT(BV30,2),Scores!$B$6:$H$6,0)),INDEX(Scores!$B$6:$H$66,MATCH($B$31,Scores!$B$6:$B$66,0),MATCH(LEFT(BV31,2),Scores!$B$6:$H$6,0)),INDEX(Scores!$B$6:$H$66,MATCH($B$32,Scores!$B$6:$B$66,0),MATCH(LEFT(BV32,2),Scores!$B$6:$H$6,0)),INDEX(Scores!$B$6:$H$66,MATCH($B$33,Scores!$B$6:$B$66,0),MATCH(LEFT(BV33,2),Scores!$B$6:$H$6,0)),INDEX(Scores!$B$6:$H$66,MATCH($B$34,Scores!$B$6:$B$66,0),MATCH(LEFT(BV34,2),Scores!$B$6:$H$6,0)),INDEX(Scores!$B$6:$H$66,MATCH($B$35,Scores!$B$6:$B$66,0),MATCH(LEFT(BV35,2),Scores!$B$6:$H$6,0)),INDEX(Scores!$B$6:$H$66,MATCH($B$37,Scores!$B$6:$B$66,0),MATCH(LEFT(BV37,2),Scores!$B$6:$H$6,0)),INDEX(Scores!$B$6:$H$66,MATCH($B$38,Scores!$B$6:$B$66,0),MATCH(LEFT(BV38,2),Scores!$B$6:$H$6,0)),INDEX(Scores!$B$6:$H$66,MATCH($B$39,Scores!$B$6:$B$66,0),MATCH(LEFT(BV39,2),Scores!$B$6:$H$6,0)),INDEX(Scores!$B$6:$H$66,MATCH($B$40,Scores!$B$6:$B$66,0),MATCH(LEFT(BV40,2),Scores!$B$6:$H$6,0)),INDEX(Scores!$B$6:$H$66,MATCH($B$41,Scores!$B$6:$B$66,0),MATCH(LEFT(BV41,2),Scores!$B$6:$H$6,0)),INDEX(Scores!$B$6:$H$66,MATCH($B$42,Scores!$B$6:$B$66,0),MATCH(LEFT(BV42,2),Scores!$B$6:$H$6,0)),INDEX(Scores!$B$6:$H$66,MATCH($B$43,Scores!$B$6:$B$66,0),MATCH(LEFT(BV43,2),Scores!$B$6:$H$6,0)),INDEX(Scores!$B$6:$H$66,MATCH($B$44,Scores!$B$6:$B$66,0),MATCH(LEFT(BV44,2),Scores!$B$6:$H$6,0)),INDEX(Scores!$B$6:$H$66,MATCH($B$46,Scores!$B$6:$B$66,0),MATCH(LEFT(BV46,2),Scores!$B$6:$H$6,0)),INDEX(Scores!$B$6:$H$66,MATCH($B$47,Scores!$B$6:$B$66,0),MATCH(LEFT(BV47,2),Scores!$B$6:$H$6,0)),INDEX(Scores!$B$6:$H$66,MATCH($B$48,Scores!$B$6:$B$66,0),MATCH(LEFT(BV48,2),Scores!$B$6:$H$6,0)),INDEX(Scores!$B$6:$H$66,MATCH($B$49,Scores!$B$6:$B$66,0),MATCH(LEFT(BV49,2),Scores!$B$6:$H$6,0)),INDEX(Scores!$B$6:$H$66,MATCH($B$50,Scores!$B$6:$B$66,0),MATCH(LEFT(BV50,2),Scores!$B$6:$H$6,0)),INDEX(Scores!$B$6:$H$66,MATCH($B$51,Scores!$B$6:$B$66,0),MATCH(LEFT(BV51,2),Scores!$B$6:$H$6,0)),INDEX(Scores!$B$6:$H$66,MATCH($B$52,Scores!$B$6:$B$66,0),MATCH(LEFT(BV52,2),Scores!$B$6:$H$6,0)),INDEX(Scores!$B$6:$H$66,MATCH($B$54,Scores!$B$6:$B$66,0),MATCH(LEFT(BV54,2),Scores!$B$6:$H$6,0)),INDEX(Scores!$B$6:$H$66,MATCH($B$55,Scores!$B$6:$B$66,0),MATCH(LEFT(BV55,2),Scores!$B$6:$H$6,0)),INDEX(Scores!$B$6:$H$66,MATCH($B$56,Scores!$B$6:$B$66,0),MATCH(LEFT(BV56,2),Scores!$B$6:$H$6,0)),INDEX(Scores!$B$6:$H$66,MATCH($B$58,Scores!$B$6:$B$66,0),MATCH(LEFT(BV58,2),Scores!$B$6:$H$6,0)),INDEX(Scores!$B$6:$H$66,MATCH($B$59,Scores!$B$6:$B$66,0),MATCH(LEFT(BV59,2),Scores!$B$6:$H$6,0)),INDEX(Scores!$B$6:$H$66,MATCH($B$60,Scores!$B$6:$B$66,0),MATCH(LEFT(BV60,2),Scores!$B$6:$H$6,0)),INDEX(Scores!$B$6:$H$66,MATCH($B$61,Scores!$B$6:$B$66,0),MATCH(LEFT(BV61,2),Scores!$B$6:$H$6,0)),INDEX(Scores!$B$6:$H$66,MATCH($B$62,Scores!$B$6:$B$66,0),MATCH(LEFT(BV62,2),Scores!$B$6:$H$6,0)),INDEX(Scores!$B$6:$H$66,MATCH($B$64,Scores!$B$6:$B$66,0),MATCH(LEFT(BV64,2),Scores!$B$6:$H$6,0)),INDEX(Scores!$B$6:$H$66,MATCH($B$65,Scores!$B$6:$B$66,0),MATCH(LEFT(BV65,2),Scores!$B$6:$H$6,0)),INDEX(Scores!$B$6:$H$66,MATCH($B$66,Scores!$B$6:$B$66,0),MATCH(LEFT(BV66,2),Scores!$B$6:$H$6,0)),INDEX(Scores!$B$6:$H$66,MATCH($B$67,Scores!$B$6:$B$66,0),MATCH(LEFT(BV67,2),Scores!$B$6:$H$6,0)),INDEX(Scores!$B$6:$H$66,MATCH($B$68,Scores!$B$6:$B$66,0),MATCH(LEFT(BV68,2),Scores!$B$6:$H$6,0)),INDEX(Scores!$B$6:$H$66,MATCH($B$69,Scores!$B$6:$B$66,0),MATCH(LEFT(BV69,2),Scores!$B$6:$H$6,0)),INDEX(Scores!$B$6:$H$66,MATCH($B$70,Scores!$B$6:$B$66,0),MATCH(LEFT(BV70,2),Scores!$B$6:$H$6,0)),INDEX(Scores!$B$6:$H$66,MATCH($B$71,Scores!$B$6:$B$66,0),MATCH(LEFT(BV71,2),Scores!$B$6:$H$6,0)),INDEX(Scores!$B$6:$H$66,MATCH($B$73,Scores!$B$6:$B$66,0),MATCH(LEFT(BV73,2),Scores!$B$6:$H$6,0)))</f>
        <v>#N/A</v>
      </c>
      <c r="BW75" s="77" t="e">
        <f>SUM(INDEX(Scores!$B$6:$H$66,MATCH($B$15,Scores!$B$6:$B$66,0),MATCH(LEFT(BW15,2),Scores!$B$6:$H$6,0)),INDEX(Scores!$B$6:$H$66,MATCH($B$18,Scores!$B$6:$B$66,0),MATCH(LEFT(BW18,2),Scores!$B$6:$H$6,0)),INDEX(Scores!$B$6:$H$66,MATCH($B$19,Scores!$B$6:$B$66,0),MATCH(LEFT(BW19,2),Scores!$B$6:$H$6,0)),INDEX(Scores!$B$6:$H$66,MATCH($B$20,Scores!$B$6:$B$66,0),MATCH(LEFT(BW20,2),Scores!$B$6:$H$6,0)),INDEX(Scores!$B$6:$H$66,MATCH($B$21,Scores!$B$6:$B$66,0),MATCH(LEFT(BW21,2),Scores!$B$6:$H$6,0)),INDEX(Scores!$B$6:$H$66,MATCH($B$22,Scores!$B$6:$B$66,0),MATCH(LEFT(BW22,2),Scores!$B$6:$H$6,0)),INDEX(Scores!$B$6:$H$66,MATCH($B$23,Scores!$B$6:$B$66,0),MATCH(LEFT(BW23,2),Scores!$B$6:$H$6,0)),INDEX(Scores!$B$6:$H$66,MATCH($B$24,Scores!$B$6:$B$66,0),MATCH(LEFT(BW24,2),Scores!$B$6:$H$6,0)),INDEX(Scores!$B$6:$H$66,MATCH($B$25,Scores!$B$6:$B$66,0),MATCH(LEFT(BW25,2),Scores!$B$6:$H$6,0)),INDEX(Scores!$B$6:$H$66,MATCH($B$26,Scores!$B$6:$B$66,0),MATCH(LEFT(BW26,2),Scores!$B$6:$H$6,0)),INDEX(Scores!$B$6:$H$66,MATCH($B$27,Scores!$B$6:$B$66,0),MATCH(LEFT(BW27,2),Scores!$B$6:$H$6,0)),INDEX(Scores!$B$6:$H$66,MATCH($B$28,Scores!$B$6:$B$66,0),MATCH(LEFT(BW28,2),Scores!$B$6:$H$6,0)),INDEX(Scores!$B$6:$H$66,MATCH($B$29,Scores!$B$6:$B$66,0),MATCH(LEFT(BW29,2),Scores!$B$6:$H$6,0)),INDEX(Scores!$B$6:$H$66,MATCH($B$30,Scores!$B$6:$B$66,0),MATCH(LEFT(BW30,2),Scores!$B$6:$H$6,0)),INDEX(Scores!$B$6:$H$66,MATCH($B$31,Scores!$B$6:$B$66,0),MATCH(LEFT(BW31,2),Scores!$B$6:$H$6,0)),INDEX(Scores!$B$6:$H$66,MATCH($B$32,Scores!$B$6:$B$66,0),MATCH(LEFT(BW32,2),Scores!$B$6:$H$6,0)),INDEX(Scores!$B$6:$H$66,MATCH($B$33,Scores!$B$6:$B$66,0),MATCH(LEFT(BW33,2),Scores!$B$6:$H$6,0)),INDEX(Scores!$B$6:$H$66,MATCH($B$34,Scores!$B$6:$B$66,0),MATCH(LEFT(BW34,2),Scores!$B$6:$H$6,0)),INDEX(Scores!$B$6:$H$66,MATCH($B$35,Scores!$B$6:$B$66,0),MATCH(LEFT(BW35,2),Scores!$B$6:$H$6,0)),INDEX(Scores!$B$6:$H$66,MATCH($B$37,Scores!$B$6:$B$66,0),MATCH(LEFT(BW37,2),Scores!$B$6:$H$6,0)),INDEX(Scores!$B$6:$H$66,MATCH($B$38,Scores!$B$6:$B$66,0),MATCH(LEFT(BW38,2),Scores!$B$6:$H$6,0)),INDEX(Scores!$B$6:$H$66,MATCH($B$39,Scores!$B$6:$B$66,0),MATCH(LEFT(BW39,2),Scores!$B$6:$H$6,0)),INDEX(Scores!$B$6:$H$66,MATCH($B$40,Scores!$B$6:$B$66,0),MATCH(LEFT(BW40,2),Scores!$B$6:$H$6,0)),INDEX(Scores!$B$6:$H$66,MATCH($B$41,Scores!$B$6:$B$66,0),MATCH(LEFT(BW41,2),Scores!$B$6:$H$6,0)),INDEX(Scores!$B$6:$H$66,MATCH($B$42,Scores!$B$6:$B$66,0),MATCH(LEFT(BW42,2),Scores!$B$6:$H$6,0)),INDEX(Scores!$B$6:$H$66,MATCH($B$43,Scores!$B$6:$B$66,0),MATCH(LEFT(BW43,2),Scores!$B$6:$H$6,0)),INDEX(Scores!$B$6:$H$66,MATCH($B$44,Scores!$B$6:$B$66,0),MATCH(LEFT(BW44,2),Scores!$B$6:$H$6,0)),INDEX(Scores!$B$6:$H$66,MATCH($B$46,Scores!$B$6:$B$66,0),MATCH(LEFT(BW46,2),Scores!$B$6:$H$6,0)),INDEX(Scores!$B$6:$H$66,MATCH($B$47,Scores!$B$6:$B$66,0),MATCH(LEFT(BW47,2),Scores!$B$6:$H$6,0)),INDEX(Scores!$B$6:$H$66,MATCH($B$48,Scores!$B$6:$B$66,0),MATCH(LEFT(BW48,2),Scores!$B$6:$H$6,0)),INDEX(Scores!$B$6:$H$66,MATCH($B$49,Scores!$B$6:$B$66,0),MATCH(LEFT(BW49,2),Scores!$B$6:$H$6,0)),INDEX(Scores!$B$6:$H$66,MATCH($B$50,Scores!$B$6:$B$66,0),MATCH(LEFT(BW50,2),Scores!$B$6:$H$6,0)),INDEX(Scores!$B$6:$H$66,MATCH($B$51,Scores!$B$6:$B$66,0),MATCH(LEFT(BW51,2),Scores!$B$6:$H$6,0)),INDEX(Scores!$B$6:$H$66,MATCH($B$52,Scores!$B$6:$B$66,0),MATCH(LEFT(BW52,2),Scores!$B$6:$H$6,0)),INDEX(Scores!$B$6:$H$66,MATCH($B$54,Scores!$B$6:$B$66,0),MATCH(LEFT(BW54,2),Scores!$B$6:$H$6,0)),INDEX(Scores!$B$6:$H$66,MATCH($B$55,Scores!$B$6:$B$66,0),MATCH(LEFT(BW55,2),Scores!$B$6:$H$6,0)),INDEX(Scores!$B$6:$H$66,MATCH($B$56,Scores!$B$6:$B$66,0),MATCH(LEFT(BW56,2),Scores!$B$6:$H$6,0)),INDEX(Scores!$B$6:$H$66,MATCH($B$58,Scores!$B$6:$B$66,0),MATCH(LEFT(BW58,2),Scores!$B$6:$H$6,0)),INDEX(Scores!$B$6:$H$66,MATCH($B$59,Scores!$B$6:$B$66,0),MATCH(LEFT(BW59,2),Scores!$B$6:$H$6,0)),INDEX(Scores!$B$6:$H$66,MATCH($B$60,Scores!$B$6:$B$66,0),MATCH(LEFT(BW60,2),Scores!$B$6:$H$6,0)),INDEX(Scores!$B$6:$H$66,MATCH($B$61,Scores!$B$6:$B$66,0),MATCH(LEFT(BW61,2),Scores!$B$6:$H$6,0)),INDEX(Scores!$B$6:$H$66,MATCH($B$62,Scores!$B$6:$B$66,0),MATCH(LEFT(BW62,2),Scores!$B$6:$H$6,0)),INDEX(Scores!$B$6:$H$66,MATCH($B$64,Scores!$B$6:$B$66,0),MATCH(LEFT(BW64,2),Scores!$B$6:$H$6,0)),INDEX(Scores!$B$6:$H$66,MATCH($B$65,Scores!$B$6:$B$66,0),MATCH(LEFT(BW65,2),Scores!$B$6:$H$6,0)),INDEX(Scores!$B$6:$H$66,MATCH($B$66,Scores!$B$6:$B$66,0),MATCH(LEFT(BW66,2),Scores!$B$6:$H$6,0)),INDEX(Scores!$B$6:$H$66,MATCH($B$67,Scores!$B$6:$B$66,0),MATCH(LEFT(BW67,2),Scores!$B$6:$H$6,0)),INDEX(Scores!$B$6:$H$66,MATCH($B$68,Scores!$B$6:$B$66,0),MATCH(LEFT(BW68,2),Scores!$B$6:$H$6,0)),INDEX(Scores!$B$6:$H$66,MATCH($B$69,Scores!$B$6:$B$66,0),MATCH(LEFT(BW69,2),Scores!$B$6:$H$6,0)),INDEX(Scores!$B$6:$H$66,MATCH($B$70,Scores!$B$6:$B$66,0),MATCH(LEFT(BW70,2),Scores!$B$6:$H$6,0)),INDEX(Scores!$B$6:$H$66,MATCH($B$71,Scores!$B$6:$B$66,0),MATCH(LEFT(BW71,2),Scores!$B$6:$H$6,0)),INDEX(Scores!$B$6:$H$66,MATCH($B$73,Scores!$B$6:$B$66,0),MATCH(LEFT(BW73,2),Scores!$B$6:$H$6,0)))</f>
        <v>#N/A</v>
      </c>
      <c r="BX75" s="77" t="e">
        <f>SUM(INDEX(Scores!$B$6:$H$66,MATCH($B$15,Scores!$B$6:$B$66,0),MATCH(LEFT(BX15,2),Scores!$B$6:$H$6,0)),INDEX(Scores!$B$6:$H$66,MATCH($B$18,Scores!$B$6:$B$66,0),MATCH(LEFT(BX18,2),Scores!$B$6:$H$6,0)),INDEX(Scores!$B$6:$H$66,MATCH($B$19,Scores!$B$6:$B$66,0),MATCH(LEFT(BX19,2),Scores!$B$6:$H$6,0)),INDEX(Scores!$B$6:$H$66,MATCH($B$20,Scores!$B$6:$B$66,0),MATCH(LEFT(BX20,2),Scores!$B$6:$H$6,0)),INDEX(Scores!$B$6:$H$66,MATCH($B$21,Scores!$B$6:$B$66,0),MATCH(LEFT(BX21,2),Scores!$B$6:$H$6,0)),INDEX(Scores!$B$6:$H$66,MATCH($B$22,Scores!$B$6:$B$66,0),MATCH(LEFT(BX22,2),Scores!$B$6:$H$6,0)),INDEX(Scores!$B$6:$H$66,MATCH($B$23,Scores!$B$6:$B$66,0),MATCH(LEFT(BX23,2),Scores!$B$6:$H$6,0)),INDEX(Scores!$B$6:$H$66,MATCH($B$24,Scores!$B$6:$B$66,0),MATCH(LEFT(BX24,2),Scores!$B$6:$H$6,0)),INDEX(Scores!$B$6:$H$66,MATCH($B$25,Scores!$B$6:$B$66,0),MATCH(LEFT(BX25,2),Scores!$B$6:$H$6,0)),INDEX(Scores!$B$6:$H$66,MATCH($B$26,Scores!$B$6:$B$66,0),MATCH(LEFT(BX26,2),Scores!$B$6:$H$6,0)),INDEX(Scores!$B$6:$H$66,MATCH($B$27,Scores!$B$6:$B$66,0),MATCH(LEFT(BX27,2),Scores!$B$6:$H$6,0)),INDEX(Scores!$B$6:$H$66,MATCH($B$28,Scores!$B$6:$B$66,0),MATCH(LEFT(BX28,2),Scores!$B$6:$H$6,0)),INDEX(Scores!$B$6:$H$66,MATCH($B$29,Scores!$B$6:$B$66,0),MATCH(LEFT(BX29,2),Scores!$B$6:$H$6,0)),INDEX(Scores!$B$6:$H$66,MATCH($B$30,Scores!$B$6:$B$66,0),MATCH(LEFT(BX30,2),Scores!$B$6:$H$6,0)),INDEX(Scores!$B$6:$H$66,MATCH($B$31,Scores!$B$6:$B$66,0),MATCH(LEFT(BX31,2),Scores!$B$6:$H$6,0)),INDEX(Scores!$B$6:$H$66,MATCH($B$32,Scores!$B$6:$B$66,0),MATCH(LEFT(BX32,2),Scores!$B$6:$H$6,0)),INDEX(Scores!$B$6:$H$66,MATCH($B$33,Scores!$B$6:$B$66,0),MATCH(LEFT(BX33,2),Scores!$B$6:$H$6,0)),INDEX(Scores!$B$6:$H$66,MATCH($B$34,Scores!$B$6:$B$66,0),MATCH(LEFT(BX34,2),Scores!$B$6:$H$6,0)),INDEX(Scores!$B$6:$H$66,MATCH($B$35,Scores!$B$6:$B$66,0),MATCH(LEFT(BX35,2),Scores!$B$6:$H$6,0)),INDEX(Scores!$B$6:$H$66,MATCH($B$37,Scores!$B$6:$B$66,0),MATCH(LEFT(BX37,2),Scores!$B$6:$H$6,0)),INDEX(Scores!$B$6:$H$66,MATCH($B$38,Scores!$B$6:$B$66,0),MATCH(LEFT(BX38,2),Scores!$B$6:$H$6,0)),INDEX(Scores!$B$6:$H$66,MATCH($B$39,Scores!$B$6:$B$66,0),MATCH(LEFT(BX39,2),Scores!$B$6:$H$6,0)),INDEX(Scores!$B$6:$H$66,MATCH($B$40,Scores!$B$6:$B$66,0),MATCH(LEFT(BX40,2),Scores!$B$6:$H$6,0)),INDEX(Scores!$B$6:$H$66,MATCH($B$41,Scores!$B$6:$B$66,0),MATCH(LEFT(BX41,2),Scores!$B$6:$H$6,0)),INDEX(Scores!$B$6:$H$66,MATCH($B$42,Scores!$B$6:$B$66,0),MATCH(LEFT(BX42,2),Scores!$B$6:$H$6,0)),INDEX(Scores!$B$6:$H$66,MATCH($B$43,Scores!$B$6:$B$66,0),MATCH(LEFT(BX43,2),Scores!$B$6:$H$6,0)),INDEX(Scores!$B$6:$H$66,MATCH($B$44,Scores!$B$6:$B$66,0),MATCH(LEFT(BX44,2),Scores!$B$6:$H$6,0)),INDEX(Scores!$B$6:$H$66,MATCH($B$46,Scores!$B$6:$B$66,0),MATCH(LEFT(BX46,2),Scores!$B$6:$H$6,0)),INDEX(Scores!$B$6:$H$66,MATCH($B$47,Scores!$B$6:$B$66,0),MATCH(LEFT(BX47,2),Scores!$B$6:$H$6,0)),INDEX(Scores!$B$6:$H$66,MATCH($B$48,Scores!$B$6:$B$66,0),MATCH(LEFT(BX48,2),Scores!$B$6:$H$6,0)),INDEX(Scores!$B$6:$H$66,MATCH($B$49,Scores!$B$6:$B$66,0),MATCH(LEFT(BX49,2),Scores!$B$6:$H$6,0)),INDEX(Scores!$B$6:$H$66,MATCH($B$50,Scores!$B$6:$B$66,0),MATCH(LEFT(BX50,2),Scores!$B$6:$H$6,0)),INDEX(Scores!$B$6:$H$66,MATCH($B$51,Scores!$B$6:$B$66,0),MATCH(LEFT(BX51,2),Scores!$B$6:$H$6,0)),INDEX(Scores!$B$6:$H$66,MATCH($B$52,Scores!$B$6:$B$66,0),MATCH(LEFT(BX52,2),Scores!$B$6:$H$6,0)),INDEX(Scores!$B$6:$H$66,MATCH($B$54,Scores!$B$6:$B$66,0),MATCH(LEFT(BX54,2),Scores!$B$6:$H$6,0)),INDEX(Scores!$B$6:$H$66,MATCH($B$55,Scores!$B$6:$B$66,0),MATCH(LEFT(BX55,2),Scores!$B$6:$H$6,0)),INDEX(Scores!$B$6:$H$66,MATCH($B$56,Scores!$B$6:$B$66,0),MATCH(LEFT(BX56,2),Scores!$B$6:$H$6,0)),INDEX(Scores!$B$6:$H$66,MATCH($B$58,Scores!$B$6:$B$66,0),MATCH(LEFT(BX58,2),Scores!$B$6:$H$6,0)),INDEX(Scores!$B$6:$H$66,MATCH($B$59,Scores!$B$6:$B$66,0),MATCH(LEFT(BX59,2),Scores!$B$6:$H$6,0)),INDEX(Scores!$B$6:$H$66,MATCH($B$60,Scores!$B$6:$B$66,0),MATCH(LEFT(BX60,2),Scores!$B$6:$H$6,0)),INDEX(Scores!$B$6:$H$66,MATCH($B$61,Scores!$B$6:$B$66,0),MATCH(LEFT(BX61,2),Scores!$B$6:$H$6,0)),INDEX(Scores!$B$6:$H$66,MATCH($B$62,Scores!$B$6:$B$66,0),MATCH(LEFT(BX62,2),Scores!$B$6:$H$6,0)),INDEX(Scores!$B$6:$H$66,MATCH($B$64,Scores!$B$6:$B$66,0),MATCH(LEFT(BX64,2),Scores!$B$6:$H$6,0)),INDEX(Scores!$B$6:$H$66,MATCH($B$65,Scores!$B$6:$B$66,0),MATCH(LEFT(BX65,2),Scores!$B$6:$H$6,0)),INDEX(Scores!$B$6:$H$66,MATCH($B$66,Scores!$B$6:$B$66,0),MATCH(LEFT(BX66,2),Scores!$B$6:$H$6,0)),INDEX(Scores!$B$6:$H$66,MATCH($B$67,Scores!$B$6:$B$66,0),MATCH(LEFT(BX67,2),Scores!$B$6:$H$6,0)),INDEX(Scores!$B$6:$H$66,MATCH($B$68,Scores!$B$6:$B$66,0),MATCH(LEFT(BX68,2),Scores!$B$6:$H$6,0)),INDEX(Scores!$B$6:$H$66,MATCH($B$69,Scores!$B$6:$B$66,0),MATCH(LEFT(BX69,2),Scores!$B$6:$H$6,0)),INDEX(Scores!$B$6:$H$66,MATCH($B$70,Scores!$B$6:$B$66,0),MATCH(LEFT(BX70,2),Scores!$B$6:$H$6,0)),INDEX(Scores!$B$6:$H$66,MATCH($B$71,Scores!$B$6:$B$66,0),MATCH(LEFT(BX71,2),Scores!$B$6:$H$6,0)),INDEX(Scores!$B$6:$H$66,MATCH($B$73,Scores!$B$6:$B$66,0),MATCH(LEFT(BX73,2),Scores!$B$6:$H$6,0)))</f>
        <v>#N/A</v>
      </c>
      <c r="BY75" s="77" t="e">
        <f>SUM(INDEX(Scores!$B$6:$H$66,MATCH($B$15,Scores!$B$6:$B$66,0),MATCH(LEFT(BY15,2),Scores!$B$6:$H$6,0)),INDEX(Scores!$B$6:$H$66,MATCH($B$18,Scores!$B$6:$B$66,0),MATCH(LEFT(BY18,2),Scores!$B$6:$H$6,0)),INDEX(Scores!$B$6:$H$66,MATCH($B$19,Scores!$B$6:$B$66,0),MATCH(LEFT(BY19,2),Scores!$B$6:$H$6,0)),INDEX(Scores!$B$6:$H$66,MATCH($B$20,Scores!$B$6:$B$66,0),MATCH(LEFT(BY20,2),Scores!$B$6:$H$6,0)),INDEX(Scores!$B$6:$H$66,MATCH($B$21,Scores!$B$6:$B$66,0),MATCH(LEFT(BY21,2),Scores!$B$6:$H$6,0)),INDEX(Scores!$B$6:$H$66,MATCH($B$22,Scores!$B$6:$B$66,0),MATCH(LEFT(BY22,2),Scores!$B$6:$H$6,0)),INDEX(Scores!$B$6:$H$66,MATCH($B$23,Scores!$B$6:$B$66,0),MATCH(LEFT(BY23,2),Scores!$B$6:$H$6,0)),INDEX(Scores!$B$6:$H$66,MATCH($B$24,Scores!$B$6:$B$66,0),MATCH(LEFT(BY24,2),Scores!$B$6:$H$6,0)),INDEX(Scores!$B$6:$H$66,MATCH($B$25,Scores!$B$6:$B$66,0),MATCH(LEFT(BY25,2),Scores!$B$6:$H$6,0)),INDEX(Scores!$B$6:$H$66,MATCH($B$26,Scores!$B$6:$B$66,0),MATCH(LEFT(BY26,2),Scores!$B$6:$H$6,0)),INDEX(Scores!$B$6:$H$66,MATCH($B$27,Scores!$B$6:$B$66,0),MATCH(LEFT(BY27,2),Scores!$B$6:$H$6,0)),INDEX(Scores!$B$6:$H$66,MATCH($B$28,Scores!$B$6:$B$66,0),MATCH(LEFT(BY28,2),Scores!$B$6:$H$6,0)),INDEX(Scores!$B$6:$H$66,MATCH($B$29,Scores!$B$6:$B$66,0),MATCH(LEFT(BY29,2),Scores!$B$6:$H$6,0)),INDEX(Scores!$B$6:$H$66,MATCH($B$30,Scores!$B$6:$B$66,0),MATCH(LEFT(BY30,2),Scores!$B$6:$H$6,0)),INDEX(Scores!$B$6:$H$66,MATCH($B$31,Scores!$B$6:$B$66,0),MATCH(LEFT(BY31,2),Scores!$B$6:$H$6,0)),INDEX(Scores!$B$6:$H$66,MATCH($B$32,Scores!$B$6:$B$66,0),MATCH(LEFT(BY32,2),Scores!$B$6:$H$6,0)),INDEX(Scores!$B$6:$H$66,MATCH($B$33,Scores!$B$6:$B$66,0),MATCH(LEFT(BY33,2),Scores!$B$6:$H$6,0)),INDEX(Scores!$B$6:$H$66,MATCH($B$34,Scores!$B$6:$B$66,0),MATCH(LEFT(BY34,2),Scores!$B$6:$H$6,0)),INDEX(Scores!$B$6:$H$66,MATCH($B$35,Scores!$B$6:$B$66,0),MATCH(LEFT(BY35,2),Scores!$B$6:$H$6,0)),INDEX(Scores!$B$6:$H$66,MATCH($B$37,Scores!$B$6:$B$66,0),MATCH(LEFT(BY37,2),Scores!$B$6:$H$6,0)),INDEX(Scores!$B$6:$H$66,MATCH($B$38,Scores!$B$6:$B$66,0),MATCH(LEFT(BY38,2),Scores!$B$6:$H$6,0)),INDEX(Scores!$B$6:$H$66,MATCH($B$39,Scores!$B$6:$B$66,0),MATCH(LEFT(BY39,2),Scores!$B$6:$H$6,0)),INDEX(Scores!$B$6:$H$66,MATCH($B$40,Scores!$B$6:$B$66,0),MATCH(LEFT(BY40,2),Scores!$B$6:$H$6,0)),INDEX(Scores!$B$6:$H$66,MATCH($B$41,Scores!$B$6:$B$66,0),MATCH(LEFT(BY41,2),Scores!$B$6:$H$6,0)),INDEX(Scores!$B$6:$H$66,MATCH($B$42,Scores!$B$6:$B$66,0),MATCH(LEFT(BY42,2),Scores!$B$6:$H$6,0)),INDEX(Scores!$B$6:$H$66,MATCH($B$43,Scores!$B$6:$B$66,0),MATCH(LEFT(BY43,2),Scores!$B$6:$H$6,0)),INDEX(Scores!$B$6:$H$66,MATCH($B$44,Scores!$B$6:$B$66,0),MATCH(LEFT(BY44,2),Scores!$B$6:$H$6,0)),INDEX(Scores!$B$6:$H$66,MATCH($B$46,Scores!$B$6:$B$66,0),MATCH(LEFT(BY46,2),Scores!$B$6:$H$6,0)),INDEX(Scores!$B$6:$H$66,MATCH($B$47,Scores!$B$6:$B$66,0),MATCH(LEFT(BY47,2),Scores!$B$6:$H$6,0)),INDEX(Scores!$B$6:$H$66,MATCH($B$48,Scores!$B$6:$B$66,0),MATCH(LEFT(BY48,2),Scores!$B$6:$H$6,0)),INDEX(Scores!$B$6:$H$66,MATCH($B$49,Scores!$B$6:$B$66,0),MATCH(LEFT(BY49,2),Scores!$B$6:$H$6,0)),INDEX(Scores!$B$6:$H$66,MATCH($B$50,Scores!$B$6:$B$66,0),MATCH(LEFT(BY50,2),Scores!$B$6:$H$6,0)),INDEX(Scores!$B$6:$H$66,MATCH($B$51,Scores!$B$6:$B$66,0),MATCH(LEFT(BY51,2),Scores!$B$6:$H$6,0)),INDEX(Scores!$B$6:$H$66,MATCH($B$52,Scores!$B$6:$B$66,0),MATCH(LEFT(BY52,2),Scores!$B$6:$H$6,0)),INDEX(Scores!$B$6:$H$66,MATCH($B$54,Scores!$B$6:$B$66,0),MATCH(LEFT(BY54,2),Scores!$B$6:$H$6,0)),INDEX(Scores!$B$6:$H$66,MATCH($B$55,Scores!$B$6:$B$66,0),MATCH(LEFT(BY55,2),Scores!$B$6:$H$6,0)),INDEX(Scores!$B$6:$H$66,MATCH($B$56,Scores!$B$6:$B$66,0),MATCH(LEFT(BY56,2),Scores!$B$6:$H$6,0)),INDEX(Scores!$B$6:$H$66,MATCH($B$58,Scores!$B$6:$B$66,0),MATCH(LEFT(BY58,2),Scores!$B$6:$H$6,0)),INDEX(Scores!$B$6:$H$66,MATCH($B$59,Scores!$B$6:$B$66,0),MATCH(LEFT(BY59,2),Scores!$B$6:$H$6,0)),INDEX(Scores!$B$6:$H$66,MATCH($B$60,Scores!$B$6:$B$66,0),MATCH(LEFT(BY60,2),Scores!$B$6:$H$6,0)),INDEX(Scores!$B$6:$H$66,MATCH($B$61,Scores!$B$6:$B$66,0),MATCH(LEFT(BY61,2),Scores!$B$6:$H$6,0)),INDEX(Scores!$B$6:$H$66,MATCH($B$62,Scores!$B$6:$B$66,0),MATCH(LEFT(BY62,2),Scores!$B$6:$H$6,0)),INDEX(Scores!$B$6:$H$66,MATCH($B$64,Scores!$B$6:$B$66,0),MATCH(LEFT(BY64,2),Scores!$B$6:$H$6,0)),INDEX(Scores!$B$6:$H$66,MATCH($B$65,Scores!$B$6:$B$66,0),MATCH(LEFT(BY65,2),Scores!$B$6:$H$6,0)),INDEX(Scores!$B$6:$H$66,MATCH($B$66,Scores!$B$6:$B$66,0),MATCH(LEFT(BY66,2),Scores!$B$6:$H$6,0)),INDEX(Scores!$B$6:$H$66,MATCH($B$67,Scores!$B$6:$B$66,0),MATCH(LEFT(BY67,2),Scores!$B$6:$H$6,0)),INDEX(Scores!$B$6:$H$66,MATCH($B$68,Scores!$B$6:$B$66,0),MATCH(LEFT(BY68,2),Scores!$B$6:$H$6,0)),INDEX(Scores!$B$6:$H$66,MATCH($B$69,Scores!$B$6:$B$66,0),MATCH(LEFT(BY69,2),Scores!$B$6:$H$6,0)),INDEX(Scores!$B$6:$H$66,MATCH($B$70,Scores!$B$6:$B$66,0),MATCH(LEFT(BY70,2),Scores!$B$6:$H$6,0)),INDEX(Scores!$B$6:$H$66,MATCH($B$71,Scores!$B$6:$B$66,0),MATCH(LEFT(BY71,2),Scores!$B$6:$H$6,0)),INDEX(Scores!$B$6:$H$66,MATCH($B$73,Scores!$B$6:$B$66,0),MATCH(LEFT(BY73,2),Scores!$B$6:$H$6,0)))</f>
        <v>#N/A</v>
      </c>
      <c r="BZ75" s="77" t="e">
        <f>SUM(INDEX(Scores!$B$6:$H$66,MATCH($B$15,Scores!$B$6:$B$66,0),MATCH(LEFT(BZ15,2),Scores!$B$6:$H$6,0)),INDEX(Scores!$B$6:$H$66,MATCH($B$18,Scores!$B$6:$B$66,0),MATCH(LEFT(BZ18,2),Scores!$B$6:$H$6,0)),INDEX(Scores!$B$6:$H$66,MATCH($B$19,Scores!$B$6:$B$66,0),MATCH(LEFT(BZ19,2),Scores!$B$6:$H$6,0)),INDEX(Scores!$B$6:$H$66,MATCH($B$20,Scores!$B$6:$B$66,0),MATCH(LEFT(BZ20,2),Scores!$B$6:$H$6,0)),INDEX(Scores!$B$6:$H$66,MATCH($B$21,Scores!$B$6:$B$66,0),MATCH(LEFT(BZ21,2),Scores!$B$6:$H$6,0)),INDEX(Scores!$B$6:$H$66,MATCH($B$22,Scores!$B$6:$B$66,0),MATCH(LEFT(BZ22,2),Scores!$B$6:$H$6,0)),INDEX(Scores!$B$6:$H$66,MATCH($B$23,Scores!$B$6:$B$66,0),MATCH(LEFT(BZ23,2),Scores!$B$6:$H$6,0)),INDEX(Scores!$B$6:$H$66,MATCH($B$24,Scores!$B$6:$B$66,0),MATCH(LEFT(BZ24,2),Scores!$B$6:$H$6,0)),INDEX(Scores!$B$6:$H$66,MATCH($B$25,Scores!$B$6:$B$66,0),MATCH(LEFT(BZ25,2),Scores!$B$6:$H$6,0)),INDEX(Scores!$B$6:$H$66,MATCH($B$26,Scores!$B$6:$B$66,0),MATCH(LEFT(BZ26,2),Scores!$B$6:$H$6,0)),INDEX(Scores!$B$6:$H$66,MATCH($B$27,Scores!$B$6:$B$66,0),MATCH(LEFT(BZ27,2),Scores!$B$6:$H$6,0)),INDEX(Scores!$B$6:$H$66,MATCH($B$28,Scores!$B$6:$B$66,0),MATCH(LEFT(BZ28,2),Scores!$B$6:$H$6,0)),INDEX(Scores!$B$6:$H$66,MATCH($B$29,Scores!$B$6:$B$66,0),MATCH(LEFT(BZ29,2),Scores!$B$6:$H$6,0)),INDEX(Scores!$B$6:$H$66,MATCH($B$30,Scores!$B$6:$B$66,0),MATCH(LEFT(BZ30,2),Scores!$B$6:$H$6,0)),INDEX(Scores!$B$6:$H$66,MATCH($B$31,Scores!$B$6:$B$66,0),MATCH(LEFT(BZ31,2),Scores!$B$6:$H$6,0)),INDEX(Scores!$B$6:$H$66,MATCH($B$32,Scores!$B$6:$B$66,0),MATCH(LEFT(BZ32,2),Scores!$B$6:$H$6,0)),INDEX(Scores!$B$6:$H$66,MATCH($B$33,Scores!$B$6:$B$66,0),MATCH(LEFT(BZ33,2),Scores!$B$6:$H$6,0)),INDEX(Scores!$B$6:$H$66,MATCH($B$34,Scores!$B$6:$B$66,0),MATCH(LEFT(BZ34,2),Scores!$B$6:$H$6,0)),INDEX(Scores!$B$6:$H$66,MATCH($B$35,Scores!$B$6:$B$66,0),MATCH(LEFT(BZ35,2),Scores!$B$6:$H$6,0)),INDEX(Scores!$B$6:$H$66,MATCH($B$37,Scores!$B$6:$B$66,0),MATCH(LEFT(BZ37,2),Scores!$B$6:$H$6,0)),INDEX(Scores!$B$6:$H$66,MATCH($B$38,Scores!$B$6:$B$66,0),MATCH(LEFT(BZ38,2),Scores!$B$6:$H$6,0)),INDEX(Scores!$B$6:$H$66,MATCH($B$39,Scores!$B$6:$B$66,0),MATCH(LEFT(BZ39,2),Scores!$B$6:$H$6,0)),INDEX(Scores!$B$6:$H$66,MATCH($B$40,Scores!$B$6:$B$66,0),MATCH(LEFT(BZ40,2),Scores!$B$6:$H$6,0)),INDEX(Scores!$B$6:$H$66,MATCH($B$41,Scores!$B$6:$B$66,0),MATCH(LEFT(BZ41,2),Scores!$B$6:$H$6,0)),INDEX(Scores!$B$6:$H$66,MATCH($B$42,Scores!$B$6:$B$66,0),MATCH(LEFT(BZ42,2),Scores!$B$6:$H$6,0)),INDEX(Scores!$B$6:$H$66,MATCH($B$43,Scores!$B$6:$B$66,0),MATCH(LEFT(BZ43,2),Scores!$B$6:$H$6,0)),INDEX(Scores!$B$6:$H$66,MATCH($B$44,Scores!$B$6:$B$66,0),MATCH(LEFT(BZ44,2),Scores!$B$6:$H$6,0)),INDEX(Scores!$B$6:$H$66,MATCH($B$46,Scores!$B$6:$B$66,0),MATCH(LEFT(BZ46,2),Scores!$B$6:$H$6,0)),INDEX(Scores!$B$6:$H$66,MATCH($B$47,Scores!$B$6:$B$66,0),MATCH(LEFT(BZ47,2),Scores!$B$6:$H$6,0)),INDEX(Scores!$B$6:$H$66,MATCH($B$48,Scores!$B$6:$B$66,0),MATCH(LEFT(BZ48,2),Scores!$B$6:$H$6,0)),INDEX(Scores!$B$6:$H$66,MATCH($B$49,Scores!$B$6:$B$66,0),MATCH(LEFT(BZ49,2),Scores!$B$6:$H$6,0)),INDEX(Scores!$B$6:$H$66,MATCH($B$50,Scores!$B$6:$B$66,0),MATCH(LEFT(BZ50,2),Scores!$B$6:$H$6,0)),INDEX(Scores!$B$6:$H$66,MATCH($B$51,Scores!$B$6:$B$66,0),MATCH(LEFT(BZ51,2),Scores!$B$6:$H$6,0)),INDEX(Scores!$B$6:$H$66,MATCH($B$52,Scores!$B$6:$B$66,0),MATCH(LEFT(BZ52,2),Scores!$B$6:$H$6,0)),INDEX(Scores!$B$6:$H$66,MATCH($B$54,Scores!$B$6:$B$66,0),MATCH(LEFT(BZ54,2),Scores!$B$6:$H$6,0)),INDEX(Scores!$B$6:$H$66,MATCH($B$55,Scores!$B$6:$B$66,0),MATCH(LEFT(BZ55,2),Scores!$B$6:$H$6,0)),INDEX(Scores!$B$6:$H$66,MATCH($B$56,Scores!$B$6:$B$66,0),MATCH(LEFT(BZ56,2),Scores!$B$6:$H$6,0)),INDEX(Scores!$B$6:$H$66,MATCH($B$58,Scores!$B$6:$B$66,0),MATCH(LEFT(BZ58,2),Scores!$B$6:$H$6,0)),INDEX(Scores!$B$6:$H$66,MATCH($B$59,Scores!$B$6:$B$66,0),MATCH(LEFT(BZ59,2),Scores!$B$6:$H$6,0)),INDEX(Scores!$B$6:$H$66,MATCH($B$60,Scores!$B$6:$B$66,0),MATCH(LEFT(BZ60,2),Scores!$B$6:$H$6,0)),INDEX(Scores!$B$6:$H$66,MATCH($B$61,Scores!$B$6:$B$66,0),MATCH(LEFT(BZ61,2),Scores!$B$6:$H$6,0)),INDEX(Scores!$B$6:$H$66,MATCH($B$62,Scores!$B$6:$B$66,0),MATCH(LEFT(BZ62,2),Scores!$B$6:$H$6,0)),INDEX(Scores!$B$6:$H$66,MATCH($B$64,Scores!$B$6:$B$66,0),MATCH(LEFT(BZ64,2),Scores!$B$6:$H$6,0)),INDEX(Scores!$B$6:$H$66,MATCH($B$65,Scores!$B$6:$B$66,0),MATCH(LEFT(BZ65,2),Scores!$B$6:$H$6,0)),INDEX(Scores!$B$6:$H$66,MATCH($B$66,Scores!$B$6:$B$66,0),MATCH(LEFT(BZ66,2),Scores!$B$6:$H$6,0)),INDEX(Scores!$B$6:$H$66,MATCH($B$67,Scores!$B$6:$B$66,0),MATCH(LEFT(BZ67,2),Scores!$B$6:$H$6,0)),INDEX(Scores!$B$6:$H$66,MATCH($B$68,Scores!$B$6:$B$66,0),MATCH(LEFT(BZ68,2),Scores!$B$6:$H$6,0)),INDEX(Scores!$B$6:$H$66,MATCH($B$69,Scores!$B$6:$B$66,0),MATCH(LEFT(BZ69,2),Scores!$B$6:$H$6,0)),INDEX(Scores!$B$6:$H$66,MATCH($B$70,Scores!$B$6:$B$66,0),MATCH(LEFT(BZ70,2),Scores!$B$6:$H$6,0)),INDEX(Scores!$B$6:$H$66,MATCH($B$71,Scores!$B$6:$B$66,0),MATCH(LEFT(BZ71,2),Scores!$B$6:$H$6,0)),INDEX(Scores!$B$6:$H$66,MATCH($B$73,Scores!$B$6:$B$66,0),MATCH(LEFT(BZ73,2),Scores!$B$6:$H$6,0)))</f>
        <v>#N/A</v>
      </c>
      <c r="CA75" s="77" t="e">
        <f>SUM(INDEX(Scores!$B$6:$H$66,MATCH($B$15,Scores!$B$6:$B$66,0),MATCH(LEFT(CA15,2),Scores!$B$6:$H$6,0)),INDEX(Scores!$B$6:$H$66,MATCH($B$18,Scores!$B$6:$B$66,0),MATCH(LEFT(CA18,2),Scores!$B$6:$H$6,0)),INDEX(Scores!$B$6:$H$66,MATCH($B$19,Scores!$B$6:$B$66,0),MATCH(LEFT(CA19,2),Scores!$B$6:$H$6,0)),INDEX(Scores!$B$6:$H$66,MATCH($B$20,Scores!$B$6:$B$66,0),MATCH(LEFT(CA20,2),Scores!$B$6:$H$6,0)),INDEX(Scores!$B$6:$H$66,MATCH($B$21,Scores!$B$6:$B$66,0),MATCH(LEFT(CA21,2),Scores!$B$6:$H$6,0)),INDEX(Scores!$B$6:$H$66,MATCH($B$22,Scores!$B$6:$B$66,0),MATCH(LEFT(CA22,2),Scores!$B$6:$H$6,0)),INDEX(Scores!$B$6:$H$66,MATCH($B$23,Scores!$B$6:$B$66,0),MATCH(LEFT(CA23,2),Scores!$B$6:$H$6,0)),INDEX(Scores!$B$6:$H$66,MATCH($B$24,Scores!$B$6:$B$66,0),MATCH(LEFT(CA24,2),Scores!$B$6:$H$6,0)),INDEX(Scores!$B$6:$H$66,MATCH($B$25,Scores!$B$6:$B$66,0),MATCH(LEFT(CA25,2),Scores!$B$6:$H$6,0)),INDEX(Scores!$B$6:$H$66,MATCH($B$26,Scores!$B$6:$B$66,0),MATCH(LEFT(CA26,2),Scores!$B$6:$H$6,0)),INDEX(Scores!$B$6:$H$66,MATCH($B$27,Scores!$B$6:$B$66,0),MATCH(LEFT(CA27,2),Scores!$B$6:$H$6,0)),INDEX(Scores!$B$6:$H$66,MATCH($B$28,Scores!$B$6:$B$66,0),MATCH(LEFT(CA28,2),Scores!$B$6:$H$6,0)),INDEX(Scores!$B$6:$H$66,MATCH($B$29,Scores!$B$6:$B$66,0),MATCH(LEFT(CA29,2),Scores!$B$6:$H$6,0)),INDEX(Scores!$B$6:$H$66,MATCH($B$30,Scores!$B$6:$B$66,0),MATCH(LEFT(CA30,2),Scores!$B$6:$H$6,0)),INDEX(Scores!$B$6:$H$66,MATCH($B$31,Scores!$B$6:$B$66,0),MATCH(LEFT(CA31,2),Scores!$B$6:$H$6,0)),INDEX(Scores!$B$6:$H$66,MATCH($B$32,Scores!$B$6:$B$66,0),MATCH(LEFT(CA32,2),Scores!$B$6:$H$6,0)),INDEX(Scores!$B$6:$H$66,MATCH($B$33,Scores!$B$6:$B$66,0),MATCH(LEFT(CA33,2),Scores!$B$6:$H$6,0)),INDEX(Scores!$B$6:$H$66,MATCH($B$34,Scores!$B$6:$B$66,0),MATCH(LEFT(CA34,2),Scores!$B$6:$H$6,0)),INDEX(Scores!$B$6:$H$66,MATCH($B$35,Scores!$B$6:$B$66,0),MATCH(LEFT(CA35,2),Scores!$B$6:$H$6,0)),INDEX(Scores!$B$6:$H$66,MATCH($B$37,Scores!$B$6:$B$66,0),MATCH(LEFT(CA37,2),Scores!$B$6:$H$6,0)),INDEX(Scores!$B$6:$H$66,MATCH($B$38,Scores!$B$6:$B$66,0),MATCH(LEFT(CA38,2),Scores!$B$6:$H$6,0)),INDEX(Scores!$B$6:$H$66,MATCH($B$39,Scores!$B$6:$B$66,0),MATCH(LEFT(CA39,2),Scores!$B$6:$H$6,0)),INDEX(Scores!$B$6:$H$66,MATCH($B$40,Scores!$B$6:$B$66,0),MATCH(LEFT(CA40,2),Scores!$B$6:$H$6,0)),INDEX(Scores!$B$6:$H$66,MATCH($B$41,Scores!$B$6:$B$66,0),MATCH(LEFT(CA41,2),Scores!$B$6:$H$6,0)),INDEX(Scores!$B$6:$H$66,MATCH($B$42,Scores!$B$6:$B$66,0),MATCH(LEFT(CA42,2),Scores!$B$6:$H$6,0)),INDEX(Scores!$B$6:$H$66,MATCH($B$43,Scores!$B$6:$B$66,0),MATCH(LEFT(CA43,2),Scores!$B$6:$H$6,0)),INDEX(Scores!$B$6:$H$66,MATCH($B$44,Scores!$B$6:$B$66,0),MATCH(LEFT(CA44,2),Scores!$B$6:$H$6,0)),INDEX(Scores!$B$6:$H$66,MATCH($B$46,Scores!$B$6:$B$66,0),MATCH(LEFT(CA46,2),Scores!$B$6:$H$6,0)),INDEX(Scores!$B$6:$H$66,MATCH($B$47,Scores!$B$6:$B$66,0),MATCH(LEFT(CA47,2),Scores!$B$6:$H$6,0)),INDEX(Scores!$B$6:$H$66,MATCH($B$48,Scores!$B$6:$B$66,0),MATCH(LEFT(CA48,2),Scores!$B$6:$H$6,0)),INDEX(Scores!$B$6:$H$66,MATCH($B$49,Scores!$B$6:$B$66,0),MATCH(LEFT(CA49,2),Scores!$B$6:$H$6,0)),INDEX(Scores!$B$6:$H$66,MATCH($B$50,Scores!$B$6:$B$66,0),MATCH(LEFT(CA50,2),Scores!$B$6:$H$6,0)),INDEX(Scores!$B$6:$H$66,MATCH($B$51,Scores!$B$6:$B$66,0),MATCH(LEFT(CA51,2),Scores!$B$6:$H$6,0)),INDEX(Scores!$B$6:$H$66,MATCH($B$52,Scores!$B$6:$B$66,0),MATCH(LEFT(CA52,2),Scores!$B$6:$H$6,0)),INDEX(Scores!$B$6:$H$66,MATCH($B$54,Scores!$B$6:$B$66,0),MATCH(LEFT(CA54,2),Scores!$B$6:$H$6,0)),INDEX(Scores!$B$6:$H$66,MATCH($B$55,Scores!$B$6:$B$66,0),MATCH(LEFT(CA55,2),Scores!$B$6:$H$6,0)),INDEX(Scores!$B$6:$H$66,MATCH($B$56,Scores!$B$6:$B$66,0),MATCH(LEFT(CA56,2),Scores!$B$6:$H$6,0)),INDEX(Scores!$B$6:$H$66,MATCH($B$58,Scores!$B$6:$B$66,0),MATCH(LEFT(CA58,2),Scores!$B$6:$H$6,0)),INDEX(Scores!$B$6:$H$66,MATCH($B$59,Scores!$B$6:$B$66,0),MATCH(LEFT(CA59,2),Scores!$B$6:$H$6,0)),INDEX(Scores!$B$6:$H$66,MATCH($B$60,Scores!$B$6:$B$66,0),MATCH(LEFT(CA60,2),Scores!$B$6:$H$6,0)),INDEX(Scores!$B$6:$H$66,MATCH($B$61,Scores!$B$6:$B$66,0),MATCH(LEFT(CA61,2),Scores!$B$6:$H$6,0)),INDEX(Scores!$B$6:$H$66,MATCH($B$62,Scores!$B$6:$B$66,0),MATCH(LEFT(CA62,2),Scores!$B$6:$H$6,0)),INDEX(Scores!$B$6:$H$66,MATCH($B$64,Scores!$B$6:$B$66,0),MATCH(LEFT(CA64,2),Scores!$B$6:$H$6,0)),INDEX(Scores!$B$6:$H$66,MATCH($B$65,Scores!$B$6:$B$66,0),MATCH(LEFT(CA65,2),Scores!$B$6:$H$6,0)),INDEX(Scores!$B$6:$H$66,MATCH($B$66,Scores!$B$6:$B$66,0),MATCH(LEFT(CA66,2),Scores!$B$6:$H$6,0)),INDEX(Scores!$B$6:$H$66,MATCH($B$67,Scores!$B$6:$B$66,0),MATCH(LEFT(CA67,2),Scores!$B$6:$H$6,0)),INDEX(Scores!$B$6:$H$66,MATCH($B$68,Scores!$B$6:$B$66,0),MATCH(LEFT(CA68,2),Scores!$B$6:$H$6,0)),INDEX(Scores!$B$6:$H$66,MATCH($B$69,Scores!$B$6:$B$66,0),MATCH(LEFT(CA69,2),Scores!$B$6:$H$6,0)),INDEX(Scores!$B$6:$H$66,MATCH($B$70,Scores!$B$6:$B$66,0),MATCH(LEFT(CA70,2),Scores!$B$6:$H$6,0)),INDEX(Scores!$B$6:$H$66,MATCH($B$71,Scores!$B$6:$B$66,0),MATCH(LEFT(CA71,2),Scores!$B$6:$H$6,0)),INDEX(Scores!$B$6:$H$66,MATCH($B$73,Scores!$B$6:$B$66,0),MATCH(LEFT(CA73,2),Scores!$B$6:$H$6,0)))</f>
        <v>#N/A</v>
      </c>
      <c r="CB75" s="77" t="e">
        <f>SUM(INDEX(Scores!$B$6:$H$66,MATCH($B$15,Scores!$B$6:$B$66,0),MATCH(LEFT(CB15,2),Scores!$B$6:$H$6,0)),INDEX(Scores!$B$6:$H$66,MATCH($B$18,Scores!$B$6:$B$66,0),MATCH(LEFT(CB18,2),Scores!$B$6:$H$6,0)),INDEX(Scores!$B$6:$H$66,MATCH($B$19,Scores!$B$6:$B$66,0),MATCH(LEFT(CB19,2),Scores!$B$6:$H$6,0)),INDEX(Scores!$B$6:$H$66,MATCH($B$20,Scores!$B$6:$B$66,0),MATCH(LEFT(CB20,2),Scores!$B$6:$H$6,0)),INDEX(Scores!$B$6:$H$66,MATCH($B$21,Scores!$B$6:$B$66,0),MATCH(LEFT(CB21,2),Scores!$B$6:$H$6,0)),INDEX(Scores!$B$6:$H$66,MATCH($B$22,Scores!$B$6:$B$66,0),MATCH(LEFT(CB22,2),Scores!$B$6:$H$6,0)),INDEX(Scores!$B$6:$H$66,MATCH($B$23,Scores!$B$6:$B$66,0),MATCH(LEFT(CB23,2),Scores!$B$6:$H$6,0)),INDEX(Scores!$B$6:$H$66,MATCH($B$24,Scores!$B$6:$B$66,0),MATCH(LEFT(CB24,2),Scores!$B$6:$H$6,0)),INDEX(Scores!$B$6:$H$66,MATCH($B$25,Scores!$B$6:$B$66,0),MATCH(LEFT(CB25,2),Scores!$B$6:$H$6,0)),INDEX(Scores!$B$6:$H$66,MATCH($B$26,Scores!$B$6:$B$66,0),MATCH(LEFT(CB26,2),Scores!$B$6:$H$6,0)),INDEX(Scores!$B$6:$H$66,MATCH($B$27,Scores!$B$6:$B$66,0),MATCH(LEFT(CB27,2),Scores!$B$6:$H$6,0)),INDEX(Scores!$B$6:$H$66,MATCH($B$28,Scores!$B$6:$B$66,0),MATCH(LEFT(CB28,2),Scores!$B$6:$H$6,0)),INDEX(Scores!$B$6:$H$66,MATCH($B$29,Scores!$B$6:$B$66,0),MATCH(LEFT(CB29,2),Scores!$B$6:$H$6,0)),INDEX(Scores!$B$6:$H$66,MATCH($B$30,Scores!$B$6:$B$66,0),MATCH(LEFT(CB30,2),Scores!$B$6:$H$6,0)),INDEX(Scores!$B$6:$H$66,MATCH($B$31,Scores!$B$6:$B$66,0),MATCH(LEFT(CB31,2),Scores!$B$6:$H$6,0)),INDEX(Scores!$B$6:$H$66,MATCH($B$32,Scores!$B$6:$B$66,0),MATCH(LEFT(CB32,2),Scores!$B$6:$H$6,0)),INDEX(Scores!$B$6:$H$66,MATCH($B$33,Scores!$B$6:$B$66,0),MATCH(LEFT(CB33,2),Scores!$B$6:$H$6,0)),INDEX(Scores!$B$6:$H$66,MATCH($B$34,Scores!$B$6:$B$66,0),MATCH(LEFT(CB34,2),Scores!$B$6:$H$6,0)),INDEX(Scores!$B$6:$H$66,MATCH($B$35,Scores!$B$6:$B$66,0),MATCH(LEFT(CB35,2),Scores!$B$6:$H$6,0)),INDEX(Scores!$B$6:$H$66,MATCH($B$37,Scores!$B$6:$B$66,0),MATCH(LEFT(CB37,2),Scores!$B$6:$H$6,0)),INDEX(Scores!$B$6:$H$66,MATCH($B$38,Scores!$B$6:$B$66,0),MATCH(LEFT(CB38,2),Scores!$B$6:$H$6,0)),INDEX(Scores!$B$6:$H$66,MATCH($B$39,Scores!$B$6:$B$66,0),MATCH(LEFT(CB39,2),Scores!$B$6:$H$6,0)),INDEX(Scores!$B$6:$H$66,MATCH($B$40,Scores!$B$6:$B$66,0),MATCH(LEFT(CB40,2),Scores!$B$6:$H$6,0)),INDEX(Scores!$B$6:$H$66,MATCH($B$41,Scores!$B$6:$B$66,0),MATCH(LEFT(CB41,2),Scores!$B$6:$H$6,0)),INDEX(Scores!$B$6:$H$66,MATCH($B$42,Scores!$B$6:$B$66,0),MATCH(LEFT(CB42,2),Scores!$B$6:$H$6,0)),INDEX(Scores!$B$6:$H$66,MATCH($B$43,Scores!$B$6:$B$66,0),MATCH(LEFT(CB43,2),Scores!$B$6:$H$6,0)),INDEX(Scores!$B$6:$H$66,MATCH($B$44,Scores!$B$6:$B$66,0),MATCH(LEFT(CB44,2),Scores!$B$6:$H$6,0)),INDEX(Scores!$B$6:$H$66,MATCH($B$46,Scores!$B$6:$B$66,0),MATCH(LEFT(CB46,2),Scores!$B$6:$H$6,0)),INDEX(Scores!$B$6:$H$66,MATCH($B$47,Scores!$B$6:$B$66,0),MATCH(LEFT(CB47,2),Scores!$B$6:$H$6,0)),INDEX(Scores!$B$6:$H$66,MATCH($B$48,Scores!$B$6:$B$66,0),MATCH(LEFT(CB48,2),Scores!$B$6:$H$6,0)),INDEX(Scores!$B$6:$H$66,MATCH($B$49,Scores!$B$6:$B$66,0),MATCH(LEFT(CB49,2),Scores!$B$6:$H$6,0)),INDEX(Scores!$B$6:$H$66,MATCH($B$50,Scores!$B$6:$B$66,0),MATCH(LEFT(CB50,2),Scores!$B$6:$H$6,0)),INDEX(Scores!$B$6:$H$66,MATCH($B$51,Scores!$B$6:$B$66,0),MATCH(LEFT(CB51,2),Scores!$B$6:$H$6,0)),INDEX(Scores!$B$6:$H$66,MATCH($B$52,Scores!$B$6:$B$66,0),MATCH(LEFT(CB52,2),Scores!$B$6:$H$6,0)),INDEX(Scores!$B$6:$H$66,MATCH($B$54,Scores!$B$6:$B$66,0),MATCH(LEFT(CB54,2),Scores!$B$6:$H$6,0)),INDEX(Scores!$B$6:$H$66,MATCH($B$55,Scores!$B$6:$B$66,0),MATCH(LEFT(CB55,2),Scores!$B$6:$H$6,0)),INDEX(Scores!$B$6:$H$66,MATCH($B$56,Scores!$B$6:$B$66,0),MATCH(LEFT(CB56,2),Scores!$B$6:$H$6,0)),INDEX(Scores!$B$6:$H$66,MATCH($B$58,Scores!$B$6:$B$66,0),MATCH(LEFT(CB58,2),Scores!$B$6:$H$6,0)),INDEX(Scores!$B$6:$H$66,MATCH($B$59,Scores!$B$6:$B$66,0),MATCH(LEFT(CB59,2),Scores!$B$6:$H$6,0)),INDEX(Scores!$B$6:$H$66,MATCH($B$60,Scores!$B$6:$B$66,0),MATCH(LEFT(CB60,2),Scores!$B$6:$H$6,0)),INDEX(Scores!$B$6:$H$66,MATCH($B$61,Scores!$B$6:$B$66,0),MATCH(LEFT(CB61,2),Scores!$B$6:$H$6,0)),INDEX(Scores!$B$6:$H$66,MATCH($B$62,Scores!$B$6:$B$66,0),MATCH(LEFT(CB62,2),Scores!$B$6:$H$6,0)),INDEX(Scores!$B$6:$H$66,MATCH($B$64,Scores!$B$6:$B$66,0),MATCH(LEFT(CB64,2),Scores!$B$6:$H$6,0)),INDEX(Scores!$B$6:$H$66,MATCH($B$65,Scores!$B$6:$B$66,0),MATCH(LEFT(CB65,2),Scores!$B$6:$H$6,0)),INDEX(Scores!$B$6:$H$66,MATCH($B$66,Scores!$B$6:$B$66,0),MATCH(LEFT(CB66,2),Scores!$B$6:$H$6,0)),INDEX(Scores!$B$6:$H$66,MATCH($B$67,Scores!$B$6:$B$66,0),MATCH(LEFT(CB67,2),Scores!$B$6:$H$6,0)),INDEX(Scores!$B$6:$H$66,MATCH($B$68,Scores!$B$6:$B$66,0),MATCH(LEFT(CB68,2),Scores!$B$6:$H$6,0)),INDEX(Scores!$B$6:$H$66,MATCH($B$69,Scores!$B$6:$B$66,0),MATCH(LEFT(CB69,2),Scores!$B$6:$H$6,0)),INDEX(Scores!$B$6:$H$66,MATCH($B$70,Scores!$B$6:$B$66,0),MATCH(LEFT(CB70,2),Scores!$B$6:$H$6,0)),INDEX(Scores!$B$6:$H$66,MATCH($B$71,Scores!$B$6:$B$66,0),MATCH(LEFT(CB71,2),Scores!$B$6:$H$6,0)),INDEX(Scores!$B$6:$H$66,MATCH($B$73,Scores!$B$6:$B$66,0),MATCH(LEFT(CB73,2),Scores!$B$6:$H$6,0)))</f>
        <v>#N/A</v>
      </c>
      <c r="CC75" s="77" t="e">
        <f>SUM(INDEX(Scores!$B$6:$H$66,MATCH($B$15,Scores!$B$6:$B$66,0),MATCH(LEFT(CC15,2),Scores!$B$6:$H$6,0)),INDEX(Scores!$B$6:$H$66,MATCH($B$18,Scores!$B$6:$B$66,0),MATCH(LEFT(CC18,2),Scores!$B$6:$H$6,0)),INDEX(Scores!$B$6:$H$66,MATCH($B$19,Scores!$B$6:$B$66,0),MATCH(LEFT(CC19,2),Scores!$B$6:$H$6,0)),INDEX(Scores!$B$6:$H$66,MATCH($B$20,Scores!$B$6:$B$66,0),MATCH(LEFT(CC20,2),Scores!$B$6:$H$6,0)),INDEX(Scores!$B$6:$H$66,MATCH($B$21,Scores!$B$6:$B$66,0),MATCH(LEFT(CC21,2),Scores!$B$6:$H$6,0)),INDEX(Scores!$B$6:$H$66,MATCH($B$22,Scores!$B$6:$B$66,0),MATCH(LEFT(CC22,2),Scores!$B$6:$H$6,0)),INDEX(Scores!$B$6:$H$66,MATCH($B$23,Scores!$B$6:$B$66,0),MATCH(LEFT(CC23,2),Scores!$B$6:$H$6,0)),INDEX(Scores!$B$6:$H$66,MATCH($B$24,Scores!$B$6:$B$66,0),MATCH(LEFT(CC24,2),Scores!$B$6:$H$6,0)),INDEX(Scores!$B$6:$H$66,MATCH($B$25,Scores!$B$6:$B$66,0),MATCH(LEFT(CC25,2),Scores!$B$6:$H$6,0)),INDEX(Scores!$B$6:$H$66,MATCH($B$26,Scores!$B$6:$B$66,0),MATCH(LEFT(CC26,2),Scores!$B$6:$H$6,0)),INDEX(Scores!$B$6:$H$66,MATCH($B$27,Scores!$B$6:$B$66,0),MATCH(LEFT(CC27,2),Scores!$B$6:$H$6,0)),INDEX(Scores!$B$6:$H$66,MATCH($B$28,Scores!$B$6:$B$66,0),MATCH(LEFT(CC28,2),Scores!$B$6:$H$6,0)),INDEX(Scores!$B$6:$H$66,MATCH($B$29,Scores!$B$6:$B$66,0),MATCH(LEFT(CC29,2),Scores!$B$6:$H$6,0)),INDEX(Scores!$B$6:$H$66,MATCH($B$30,Scores!$B$6:$B$66,0),MATCH(LEFT(CC30,2),Scores!$B$6:$H$6,0)),INDEX(Scores!$B$6:$H$66,MATCH($B$31,Scores!$B$6:$B$66,0),MATCH(LEFT(CC31,2),Scores!$B$6:$H$6,0)),INDEX(Scores!$B$6:$H$66,MATCH($B$32,Scores!$B$6:$B$66,0),MATCH(LEFT(CC32,2),Scores!$B$6:$H$6,0)),INDEX(Scores!$B$6:$H$66,MATCH($B$33,Scores!$B$6:$B$66,0),MATCH(LEFT(CC33,2),Scores!$B$6:$H$6,0)),INDEX(Scores!$B$6:$H$66,MATCH($B$34,Scores!$B$6:$B$66,0),MATCH(LEFT(CC34,2),Scores!$B$6:$H$6,0)),INDEX(Scores!$B$6:$H$66,MATCH($B$35,Scores!$B$6:$B$66,0),MATCH(LEFT(CC35,2),Scores!$B$6:$H$6,0)),INDEX(Scores!$B$6:$H$66,MATCH($B$37,Scores!$B$6:$B$66,0),MATCH(LEFT(CC37,2),Scores!$B$6:$H$6,0)),INDEX(Scores!$B$6:$H$66,MATCH($B$38,Scores!$B$6:$B$66,0),MATCH(LEFT(CC38,2),Scores!$B$6:$H$6,0)),INDEX(Scores!$B$6:$H$66,MATCH($B$39,Scores!$B$6:$B$66,0),MATCH(LEFT(CC39,2),Scores!$B$6:$H$6,0)),INDEX(Scores!$B$6:$H$66,MATCH($B$40,Scores!$B$6:$B$66,0),MATCH(LEFT(CC40,2),Scores!$B$6:$H$6,0)),INDEX(Scores!$B$6:$H$66,MATCH($B$41,Scores!$B$6:$B$66,0),MATCH(LEFT(CC41,2),Scores!$B$6:$H$6,0)),INDEX(Scores!$B$6:$H$66,MATCH($B$42,Scores!$B$6:$B$66,0),MATCH(LEFT(CC42,2),Scores!$B$6:$H$6,0)),INDEX(Scores!$B$6:$H$66,MATCH($B$43,Scores!$B$6:$B$66,0),MATCH(LEFT(CC43,2),Scores!$B$6:$H$6,0)),INDEX(Scores!$B$6:$H$66,MATCH($B$44,Scores!$B$6:$B$66,0),MATCH(LEFT(CC44,2),Scores!$B$6:$H$6,0)),INDEX(Scores!$B$6:$H$66,MATCH($B$46,Scores!$B$6:$B$66,0),MATCH(LEFT(CC46,2),Scores!$B$6:$H$6,0)),INDEX(Scores!$B$6:$H$66,MATCH($B$47,Scores!$B$6:$B$66,0),MATCH(LEFT(CC47,2),Scores!$B$6:$H$6,0)),INDEX(Scores!$B$6:$H$66,MATCH($B$48,Scores!$B$6:$B$66,0),MATCH(LEFT(CC48,2),Scores!$B$6:$H$6,0)),INDEX(Scores!$B$6:$H$66,MATCH($B$49,Scores!$B$6:$B$66,0),MATCH(LEFT(CC49,2),Scores!$B$6:$H$6,0)),INDEX(Scores!$B$6:$H$66,MATCH($B$50,Scores!$B$6:$B$66,0),MATCH(LEFT(CC50,2),Scores!$B$6:$H$6,0)),INDEX(Scores!$B$6:$H$66,MATCH($B$51,Scores!$B$6:$B$66,0),MATCH(LEFT(CC51,2),Scores!$B$6:$H$6,0)),INDEX(Scores!$B$6:$H$66,MATCH($B$52,Scores!$B$6:$B$66,0),MATCH(LEFT(CC52,2),Scores!$B$6:$H$6,0)),INDEX(Scores!$B$6:$H$66,MATCH($B$54,Scores!$B$6:$B$66,0),MATCH(LEFT(CC54,2),Scores!$B$6:$H$6,0)),INDEX(Scores!$B$6:$H$66,MATCH($B$55,Scores!$B$6:$B$66,0),MATCH(LEFT(CC55,2),Scores!$B$6:$H$6,0)),INDEX(Scores!$B$6:$H$66,MATCH($B$56,Scores!$B$6:$B$66,0),MATCH(LEFT(CC56,2),Scores!$B$6:$H$6,0)),INDEX(Scores!$B$6:$H$66,MATCH($B$58,Scores!$B$6:$B$66,0),MATCH(LEFT(CC58,2),Scores!$B$6:$H$6,0)),INDEX(Scores!$B$6:$H$66,MATCH($B$59,Scores!$B$6:$B$66,0),MATCH(LEFT(CC59,2),Scores!$B$6:$H$6,0)),INDEX(Scores!$B$6:$H$66,MATCH($B$60,Scores!$B$6:$B$66,0),MATCH(LEFT(CC60,2),Scores!$B$6:$H$6,0)),INDEX(Scores!$B$6:$H$66,MATCH($B$61,Scores!$B$6:$B$66,0),MATCH(LEFT(CC61,2),Scores!$B$6:$H$6,0)),INDEX(Scores!$B$6:$H$66,MATCH($B$62,Scores!$B$6:$B$66,0),MATCH(LEFT(CC62,2),Scores!$B$6:$H$6,0)),INDEX(Scores!$B$6:$H$66,MATCH($B$64,Scores!$B$6:$B$66,0),MATCH(LEFT(CC64,2),Scores!$B$6:$H$6,0)),INDEX(Scores!$B$6:$H$66,MATCH($B$65,Scores!$B$6:$B$66,0),MATCH(LEFT(CC65,2),Scores!$B$6:$H$6,0)),INDEX(Scores!$B$6:$H$66,MATCH($B$66,Scores!$B$6:$B$66,0),MATCH(LEFT(CC66,2),Scores!$B$6:$H$6,0)),INDEX(Scores!$B$6:$H$66,MATCH($B$67,Scores!$B$6:$B$66,0),MATCH(LEFT(CC67,2),Scores!$B$6:$H$6,0)),INDEX(Scores!$B$6:$H$66,MATCH($B$68,Scores!$B$6:$B$66,0),MATCH(LEFT(CC68,2),Scores!$B$6:$H$6,0)),INDEX(Scores!$B$6:$H$66,MATCH($B$69,Scores!$B$6:$B$66,0),MATCH(LEFT(CC69,2),Scores!$B$6:$H$6,0)),INDEX(Scores!$B$6:$H$66,MATCH($B$70,Scores!$B$6:$B$66,0),MATCH(LEFT(CC70,2),Scores!$B$6:$H$6,0)),INDEX(Scores!$B$6:$H$66,MATCH($B$71,Scores!$B$6:$B$66,0),MATCH(LEFT(CC71,2),Scores!$B$6:$H$6,0)),INDEX(Scores!$B$6:$H$66,MATCH($B$73,Scores!$B$6:$B$66,0),MATCH(LEFT(CC73,2),Scores!$B$6:$H$6,0)))</f>
        <v>#N/A</v>
      </c>
      <c r="CD75" s="77" t="e">
        <f>SUM(INDEX(Scores!$B$6:$H$66,MATCH($B$15,Scores!$B$6:$B$66,0),MATCH(LEFT(CD15,2),Scores!$B$6:$H$6,0)),INDEX(Scores!$B$6:$H$66,MATCH($B$18,Scores!$B$6:$B$66,0),MATCH(LEFT(CD18,2),Scores!$B$6:$H$6,0)),INDEX(Scores!$B$6:$H$66,MATCH($B$19,Scores!$B$6:$B$66,0),MATCH(LEFT(CD19,2),Scores!$B$6:$H$6,0)),INDEX(Scores!$B$6:$H$66,MATCH($B$20,Scores!$B$6:$B$66,0),MATCH(LEFT(CD20,2),Scores!$B$6:$H$6,0)),INDEX(Scores!$B$6:$H$66,MATCH($B$21,Scores!$B$6:$B$66,0),MATCH(LEFT(CD21,2),Scores!$B$6:$H$6,0)),INDEX(Scores!$B$6:$H$66,MATCH($B$22,Scores!$B$6:$B$66,0),MATCH(LEFT(CD22,2),Scores!$B$6:$H$6,0)),INDEX(Scores!$B$6:$H$66,MATCH($B$23,Scores!$B$6:$B$66,0),MATCH(LEFT(CD23,2),Scores!$B$6:$H$6,0)),INDEX(Scores!$B$6:$H$66,MATCH($B$24,Scores!$B$6:$B$66,0),MATCH(LEFT(CD24,2),Scores!$B$6:$H$6,0)),INDEX(Scores!$B$6:$H$66,MATCH($B$25,Scores!$B$6:$B$66,0),MATCH(LEFT(CD25,2),Scores!$B$6:$H$6,0)),INDEX(Scores!$B$6:$H$66,MATCH($B$26,Scores!$B$6:$B$66,0),MATCH(LEFT(CD26,2),Scores!$B$6:$H$6,0)),INDEX(Scores!$B$6:$H$66,MATCH($B$27,Scores!$B$6:$B$66,0),MATCH(LEFT(CD27,2),Scores!$B$6:$H$6,0)),INDEX(Scores!$B$6:$H$66,MATCH($B$28,Scores!$B$6:$B$66,0),MATCH(LEFT(CD28,2),Scores!$B$6:$H$6,0)),INDEX(Scores!$B$6:$H$66,MATCH($B$29,Scores!$B$6:$B$66,0),MATCH(LEFT(CD29,2),Scores!$B$6:$H$6,0)),INDEX(Scores!$B$6:$H$66,MATCH($B$30,Scores!$B$6:$B$66,0),MATCH(LEFT(CD30,2),Scores!$B$6:$H$6,0)),INDEX(Scores!$B$6:$H$66,MATCH($B$31,Scores!$B$6:$B$66,0),MATCH(LEFT(CD31,2),Scores!$B$6:$H$6,0)),INDEX(Scores!$B$6:$H$66,MATCH($B$32,Scores!$B$6:$B$66,0),MATCH(LEFT(CD32,2),Scores!$B$6:$H$6,0)),INDEX(Scores!$B$6:$H$66,MATCH($B$33,Scores!$B$6:$B$66,0),MATCH(LEFT(CD33,2),Scores!$B$6:$H$6,0)),INDEX(Scores!$B$6:$H$66,MATCH($B$34,Scores!$B$6:$B$66,0),MATCH(LEFT(CD34,2),Scores!$B$6:$H$6,0)),INDEX(Scores!$B$6:$H$66,MATCH($B$35,Scores!$B$6:$B$66,0),MATCH(LEFT(CD35,2),Scores!$B$6:$H$6,0)),INDEX(Scores!$B$6:$H$66,MATCH($B$37,Scores!$B$6:$B$66,0),MATCH(LEFT(CD37,2),Scores!$B$6:$H$6,0)),INDEX(Scores!$B$6:$H$66,MATCH($B$38,Scores!$B$6:$B$66,0),MATCH(LEFT(CD38,2),Scores!$B$6:$H$6,0)),INDEX(Scores!$B$6:$H$66,MATCH($B$39,Scores!$B$6:$B$66,0),MATCH(LEFT(CD39,2),Scores!$B$6:$H$6,0)),INDEX(Scores!$B$6:$H$66,MATCH($B$40,Scores!$B$6:$B$66,0),MATCH(LEFT(CD40,2),Scores!$B$6:$H$6,0)),INDEX(Scores!$B$6:$H$66,MATCH($B$41,Scores!$B$6:$B$66,0),MATCH(LEFT(CD41,2),Scores!$B$6:$H$6,0)),INDEX(Scores!$B$6:$H$66,MATCH($B$42,Scores!$B$6:$B$66,0),MATCH(LEFT(CD42,2),Scores!$B$6:$H$6,0)),INDEX(Scores!$B$6:$H$66,MATCH($B$43,Scores!$B$6:$B$66,0),MATCH(LEFT(CD43,2),Scores!$B$6:$H$6,0)),INDEX(Scores!$B$6:$H$66,MATCH($B$44,Scores!$B$6:$B$66,0),MATCH(LEFT(CD44,2),Scores!$B$6:$H$6,0)),INDEX(Scores!$B$6:$H$66,MATCH($B$46,Scores!$B$6:$B$66,0),MATCH(LEFT(CD46,2),Scores!$B$6:$H$6,0)),INDEX(Scores!$B$6:$H$66,MATCH($B$47,Scores!$B$6:$B$66,0),MATCH(LEFT(CD47,2),Scores!$B$6:$H$6,0)),INDEX(Scores!$B$6:$H$66,MATCH($B$48,Scores!$B$6:$B$66,0),MATCH(LEFT(CD48,2),Scores!$B$6:$H$6,0)),INDEX(Scores!$B$6:$H$66,MATCH($B$49,Scores!$B$6:$B$66,0),MATCH(LEFT(CD49,2),Scores!$B$6:$H$6,0)),INDEX(Scores!$B$6:$H$66,MATCH($B$50,Scores!$B$6:$B$66,0),MATCH(LEFT(CD50,2),Scores!$B$6:$H$6,0)),INDEX(Scores!$B$6:$H$66,MATCH($B$51,Scores!$B$6:$B$66,0),MATCH(LEFT(CD51,2),Scores!$B$6:$H$6,0)),INDEX(Scores!$B$6:$H$66,MATCH($B$52,Scores!$B$6:$B$66,0),MATCH(LEFT(CD52,2),Scores!$B$6:$H$6,0)),INDEX(Scores!$B$6:$H$66,MATCH($B$54,Scores!$B$6:$B$66,0),MATCH(LEFT(CD54,2),Scores!$B$6:$H$6,0)),INDEX(Scores!$B$6:$H$66,MATCH($B$55,Scores!$B$6:$B$66,0),MATCH(LEFT(CD55,2),Scores!$B$6:$H$6,0)),INDEX(Scores!$B$6:$H$66,MATCH($B$56,Scores!$B$6:$B$66,0),MATCH(LEFT(CD56,2),Scores!$B$6:$H$6,0)),INDEX(Scores!$B$6:$H$66,MATCH($B$58,Scores!$B$6:$B$66,0),MATCH(LEFT(CD58,2),Scores!$B$6:$H$6,0)),INDEX(Scores!$B$6:$H$66,MATCH($B$59,Scores!$B$6:$B$66,0),MATCH(LEFT(CD59,2),Scores!$B$6:$H$6,0)),INDEX(Scores!$B$6:$H$66,MATCH($B$60,Scores!$B$6:$B$66,0),MATCH(LEFT(CD60,2),Scores!$B$6:$H$6,0)),INDEX(Scores!$B$6:$H$66,MATCH($B$61,Scores!$B$6:$B$66,0),MATCH(LEFT(CD61,2),Scores!$B$6:$H$6,0)),INDEX(Scores!$B$6:$H$66,MATCH($B$62,Scores!$B$6:$B$66,0),MATCH(LEFT(CD62,2),Scores!$B$6:$H$6,0)),INDEX(Scores!$B$6:$H$66,MATCH($B$64,Scores!$B$6:$B$66,0),MATCH(LEFT(CD64,2),Scores!$B$6:$H$6,0)),INDEX(Scores!$B$6:$H$66,MATCH($B$65,Scores!$B$6:$B$66,0),MATCH(LEFT(CD65,2),Scores!$B$6:$H$6,0)),INDEX(Scores!$B$6:$H$66,MATCH($B$66,Scores!$B$6:$B$66,0),MATCH(LEFT(CD66,2),Scores!$B$6:$H$6,0)),INDEX(Scores!$B$6:$H$66,MATCH($B$67,Scores!$B$6:$B$66,0),MATCH(LEFT(CD67,2),Scores!$B$6:$H$6,0)),INDEX(Scores!$B$6:$H$66,MATCH($B$68,Scores!$B$6:$B$66,0),MATCH(LEFT(CD68,2),Scores!$B$6:$H$6,0)),INDEX(Scores!$B$6:$H$66,MATCH($B$69,Scores!$B$6:$B$66,0),MATCH(LEFT(CD69,2),Scores!$B$6:$H$6,0)),INDEX(Scores!$B$6:$H$66,MATCH($B$70,Scores!$B$6:$B$66,0),MATCH(LEFT(CD70,2),Scores!$B$6:$H$6,0)),INDEX(Scores!$B$6:$H$66,MATCH($B$71,Scores!$B$6:$B$66,0),MATCH(LEFT(CD71,2),Scores!$B$6:$H$6,0)),INDEX(Scores!$B$6:$H$66,MATCH($B$73,Scores!$B$6:$B$66,0),MATCH(LEFT(CD73,2),Scores!$B$6:$H$6,0)))</f>
        <v>#N/A</v>
      </c>
      <c r="CE75" s="77" t="e">
        <f>SUM(INDEX(Scores!$B$6:$H$66,MATCH($B$15,Scores!$B$6:$B$66,0),MATCH(LEFT(CE15,2),Scores!$B$6:$H$6,0)),INDEX(Scores!$B$6:$H$66,MATCH($B$18,Scores!$B$6:$B$66,0),MATCH(LEFT(CE18,2),Scores!$B$6:$H$6,0)),INDEX(Scores!$B$6:$H$66,MATCH($B$19,Scores!$B$6:$B$66,0),MATCH(LEFT(CE19,2),Scores!$B$6:$H$6,0)),INDEX(Scores!$B$6:$H$66,MATCH($B$20,Scores!$B$6:$B$66,0),MATCH(LEFT(CE20,2),Scores!$B$6:$H$6,0)),INDEX(Scores!$B$6:$H$66,MATCH($B$21,Scores!$B$6:$B$66,0),MATCH(LEFT(CE21,2),Scores!$B$6:$H$6,0)),INDEX(Scores!$B$6:$H$66,MATCH($B$22,Scores!$B$6:$B$66,0),MATCH(LEFT(CE22,2),Scores!$B$6:$H$6,0)),INDEX(Scores!$B$6:$H$66,MATCH($B$23,Scores!$B$6:$B$66,0),MATCH(LEFT(CE23,2),Scores!$B$6:$H$6,0)),INDEX(Scores!$B$6:$H$66,MATCH($B$24,Scores!$B$6:$B$66,0),MATCH(LEFT(CE24,2),Scores!$B$6:$H$6,0)),INDEX(Scores!$B$6:$H$66,MATCH($B$25,Scores!$B$6:$B$66,0),MATCH(LEFT(CE25,2),Scores!$B$6:$H$6,0)),INDEX(Scores!$B$6:$H$66,MATCH($B$26,Scores!$B$6:$B$66,0),MATCH(LEFT(CE26,2),Scores!$B$6:$H$6,0)),INDEX(Scores!$B$6:$H$66,MATCH($B$27,Scores!$B$6:$B$66,0),MATCH(LEFT(CE27,2),Scores!$B$6:$H$6,0)),INDEX(Scores!$B$6:$H$66,MATCH($B$28,Scores!$B$6:$B$66,0),MATCH(LEFT(CE28,2),Scores!$B$6:$H$6,0)),INDEX(Scores!$B$6:$H$66,MATCH($B$29,Scores!$B$6:$B$66,0),MATCH(LEFT(CE29,2),Scores!$B$6:$H$6,0)),INDEX(Scores!$B$6:$H$66,MATCH($B$30,Scores!$B$6:$B$66,0),MATCH(LEFT(CE30,2),Scores!$B$6:$H$6,0)),INDEX(Scores!$B$6:$H$66,MATCH($B$31,Scores!$B$6:$B$66,0),MATCH(LEFT(CE31,2),Scores!$B$6:$H$6,0)),INDEX(Scores!$B$6:$H$66,MATCH($B$32,Scores!$B$6:$B$66,0),MATCH(LEFT(CE32,2),Scores!$B$6:$H$6,0)),INDEX(Scores!$B$6:$H$66,MATCH($B$33,Scores!$B$6:$B$66,0),MATCH(LEFT(CE33,2),Scores!$B$6:$H$6,0)),INDEX(Scores!$B$6:$H$66,MATCH($B$34,Scores!$B$6:$B$66,0),MATCH(LEFT(CE34,2),Scores!$B$6:$H$6,0)),INDEX(Scores!$B$6:$H$66,MATCH($B$35,Scores!$B$6:$B$66,0),MATCH(LEFT(CE35,2),Scores!$B$6:$H$6,0)),INDEX(Scores!$B$6:$H$66,MATCH($B$37,Scores!$B$6:$B$66,0),MATCH(LEFT(CE37,2),Scores!$B$6:$H$6,0)),INDEX(Scores!$B$6:$H$66,MATCH($B$38,Scores!$B$6:$B$66,0),MATCH(LEFT(CE38,2),Scores!$B$6:$H$6,0)),INDEX(Scores!$B$6:$H$66,MATCH($B$39,Scores!$B$6:$B$66,0),MATCH(LEFT(CE39,2),Scores!$B$6:$H$6,0)),INDEX(Scores!$B$6:$H$66,MATCH($B$40,Scores!$B$6:$B$66,0),MATCH(LEFT(CE40,2),Scores!$B$6:$H$6,0)),INDEX(Scores!$B$6:$H$66,MATCH($B$41,Scores!$B$6:$B$66,0),MATCH(LEFT(CE41,2),Scores!$B$6:$H$6,0)),INDEX(Scores!$B$6:$H$66,MATCH($B$42,Scores!$B$6:$B$66,0),MATCH(LEFT(CE42,2),Scores!$B$6:$H$6,0)),INDEX(Scores!$B$6:$H$66,MATCH($B$43,Scores!$B$6:$B$66,0),MATCH(LEFT(CE43,2),Scores!$B$6:$H$6,0)),INDEX(Scores!$B$6:$H$66,MATCH($B$44,Scores!$B$6:$B$66,0),MATCH(LEFT(CE44,2),Scores!$B$6:$H$6,0)),INDEX(Scores!$B$6:$H$66,MATCH($B$46,Scores!$B$6:$B$66,0),MATCH(LEFT(CE46,2),Scores!$B$6:$H$6,0)),INDEX(Scores!$B$6:$H$66,MATCH($B$47,Scores!$B$6:$B$66,0),MATCH(LEFT(CE47,2),Scores!$B$6:$H$6,0)),INDEX(Scores!$B$6:$H$66,MATCH($B$48,Scores!$B$6:$B$66,0),MATCH(LEFT(CE48,2),Scores!$B$6:$H$6,0)),INDEX(Scores!$B$6:$H$66,MATCH($B$49,Scores!$B$6:$B$66,0),MATCH(LEFT(CE49,2),Scores!$B$6:$H$6,0)),INDEX(Scores!$B$6:$H$66,MATCH($B$50,Scores!$B$6:$B$66,0),MATCH(LEFT(CE50,2),Scores!$B$6:$H$6,0)),INDEX(Scores!$B$6:$H$66,MATCH($B$51,Scores!$B$6:$B$66,0),MATCH(LEFT(CE51,2),Scores!$B$6:$H$6,0)),INDEX(Scores!$B$6:$H$66,MATCH($B$52,Scores!$B$6:$B$66,0),MATCH(LEFT(CE52,2),Scores!$B$6:$H$6,0)),INDEX(Scores!$B$6:$H$66,MATCH($B$54,Scores!$B$6:$B$66,0),MATCH(LEFT(CE54,2),Scores!$B$6:$H$6,0)),INDEX(Scores!$B$6:$H$66,MATCH($B$55,Scores!$B$6:$B$66,0),MATCH(LEFT(CE55,2),Scores!$B$6:$H$6,0)),INDEX(Scores!$B$6:$H$66,MATCH($B$56,Scores!$B$6:$B$66,0),MATCH(LEFT(CE56,2),Scores!$B$6:$H$6,0)),INDEX(Scores!$B$6:$H$66,MATCH($B$58,Scores!$B$6:$B$66,0),MATCH(LEFT(CE58,2),Scores!$B$6:$H$6,0)),INDEX(Scores!$B$6:$H$66,MATCH($B$59,Scores!$B$6:$B$66,0),MATCH(LEFT(CE59,2),Scores!$B$6:$H$6,0)),INDEX(Scores!$B$6:$H$66,MATCH($B$60,Scores!$B$6:$B$66,0),MATCH(LEFT(CE60,2),Scores!$B$6:$H$6,0)),INDEX(Scores!$B$6:$H$66,MATCH($B$61,Scores!$B$6:$B$66,0),MATCH(LEFT(CE61,2),Scores!$B$6:$H$6,0)),INDEX(Scores!$B$6:$H$66,MATCH($B$62,Scores!$B$6:$B$66,0),MATCH(LEFT(CE62,2),Scores!$B$6:$H$6,0)),INDEX(Scores!$B$6:$H$66,MATCH($B$64,Scores!$B$6:$B$66,0),MATCH(LEFT(CE64,2),Scores!$B$6:$H$6,0)),INDEX(Scores!$B$6:$H$66,MATCH($B$65,Scores!$B$6:$B$66,0),MATCH(LEFT(CE65,2),Scores!$B$6:$H$6,0)),INDEX(Scores!$B$6:$H$66,MATCH($B$66,Scores!$B$6:$B$66,0),MATCH(LEFT(CE66,2),Scores!$B$6:$H$6,0)),INDEX(Scores!$B$6:$H$66,MATCH($B$67,Scores!$B$6:$B$66,0),MATCH(LEFT(CE67,2),Scores!$B$6:$H$6,0)),INDEX(Scores!$B$6:$H$66,MATCH($B$68,Scores!$B$6:$B$66,0),MATCH(LEFT(CE68,2),Scores!$B$6:$H$6,0)),INDEX(Scores!$B$6:$H$66,MATCH($B$69,Scores!$B$6:$B$66,0),MATCH(LEFT(CE69,2),Scores!$B$6:$H$6,0)),INDEX(Scores!$B$6:$H$66,MATCH($B$70,Scores!$B$6:$B$66,0),MATCH(LEFT(CE70,2),Scores!$B$6:$H$6,0)),INDEX(Scores!$B$6:$H$66,MATCH($B$71,Scores!$B$6:$B$66,0),MATCH(LEFT(CE71,2),Scores!$B$6:$H$6,0)),INDEX(Scores!$B$6:$H$66,MATCH($B$73,Scores!$B$6:$B$66,0),MATCH(LEFT(CE73,2),Scores!$B$6:$H$6,0)))</f>
        <v>#N/A</v>
      </c>
      <c r="CF75" s="77" t="e">
        <f>SUM(INDEX(Scores!$B$6:$H$66,MATCH($B$15,Scores!$B$6:$B$66,0),MATCH(LEFT(CF15,2),Scores!$B$6:$H$6,0)),INDEX(Scores!$B$6:$H$66,MATCH($B$18,Scores!$B$6:$B$66,0),MATCH(LEFT(CF18,2),Scores!$B$6:$H$6,0)),INDEX(Scores!$B$6:$H$66,MATCH($B$19,Scores!$B$6:$B$66,0),MATCH(LEFT(CF19,2),Scores!$B$6:$H$6,0)),INDEX(Scores!$B$6:$H$66,MATCH($B$20,Scores!$B$6:$B$66,0),MATCH(LEFT(CF20,2),Scores!$B$6:$H$6,0)),INDEX(Scores!$B$6:$H$66,MATCH($B$21,Scores!$B$6:$B$66,0),MATCH(LEFT(CF21,2),Scores!$B$6:$H$6,0)),INDEX(Scores!$B$6:$H$66,MATCH($B$22,Scores!$B$6:$B$66,0),MATCH(LEFT(CF22,2),Scores!$B$6:$H$6,0)),INDEX(Scores!$B$6:$H$66,MATCH($B$23,Scores!$B$6:$B$66,0),MATCH(LEFT(CF23,2),Scores!$B$6:$H$6,0)),INDEX(Scores!$B$6:$H$66,MATCH($B$24,Scores!$B$6:$B$66,0),MATCH(LEFT(CF24,2),Scores!$B$6:$H$6,0)),INDEX(Scores!$B$6:$H$66,MATCH($B$25,Scores!$B$6:$B$66,0),MATCH(LEFT(CF25,2),Scores!$B$6:$H$6,0)),INDEX(Scores!$B$6:$H$66,MATCH($B$26,Scores!$B$6:$B$66,0),MATCH(LEFT(CF26,2),Scores!$B$6:$H$6,0)),INDEX(Scores!$B$6:$H$66,MATCH($B$27,Scores!$B$6:$B$66,0),MATCH(LEFT(CF27,2),Scores!$B$6:$H$6,0)),INDEX(Scores!$B$6:$H$66,MATCH($B$28,Scores!$B$6:$B$66,0),MATCH(LEFT(CF28,2),Scores!$B$6:$H$6,0)),INDEX(Scores!$B$6:$H$66,MATCH($B$29,Scores!$B$6:$B$66,0),MATCH(LEFT(CF29,2),Scores!$B$6:$H$6,0)),INDEX(Scores!$B$6:$H$66,MATCH($B$30,Scores!$B$6:$B$66,0),MATCH(LEFT(CF30,2),Scores!$B$6:$H$6,0)),INDEX(Scores!$B$6:$H$66,MATCH($B$31,Scores!$B$6:$B$66,0),MATCH(LEFT(CF31,2),Scores!$B$6:$H$6,0)),INDEX(Scores!$B$6:$H$66,MATCH($B$32,Scores!$B$6:$B$66,0),MATCH(LEFT(CF32,2),Scores!$B$6:$H$6,0)),INDEX(Scores!$B$6:$H$66,MATCH($B$33,Scores!$B$6:$B$66,0),MATCH(LEFT(CF33,2),Scores!$B$6:$H$6,0)),INDEX(Scores!$B$6:$H$66,MATCH($B$34,Scores!$B$6:$B$66,0),MATCH(LEFT(CF34,2),Scores!$B$6:$H$6,0)),INDEX(Scores!$B$6:$H$66,MATCH($B$35,Scores!$B$6:$B$66,0),MATCH(LEFT(CF35,2),Scores!$B$6:$H$6,0)),INDEX(Scores!$B$6:$H$66,MATCH($B$37,Scores!$B$6:$B$66,0),MATCH(LEFT(CF37,2),Scores!$B$6:$H$6,0)),INDEX(Scores!$B$6:$H$66,MATCH($B$38,Scores!$B$6:$B$66,0),MATCH(LEFT(CF38,2),Scores!$B$6:$H$6,0)),INDEX(Scores!$B$6:$H$66,MATCH($B$39,Scores!$B$6:$B$66,0),MATCH(LEFT(CF39,2),Scores!$B$6:$H$6,0)),INDEX(Scores!$B$6:$H$66,MATCH($B$40,Scores!$B$6:$B$66,0),MATCH(LEFT(CF40,2),Scores!$B$6:$H$6,0)),INDEX(Scores!$B$6:$H$66,MATCH($B$41,Scores!$B$6:$B$66,0),MATCH(LEFT(CF41,2),Scores!$B$6:$H$6,0)),INDEX(Scores!$B$6:$H$66,MATCH($B$42,Scores!$B$6:$B$66,0),MATCH(LEFT(CF42,2),Scores!$B$6:$H$6,0)),INDEX(Scores!$B$6:$H$66,MATCH($B$43,Scores!$B$6:$B$66,0),MATCH(LEFT(CF43,2),Scores!$B$6:$H$6,0)),INDEX(Scores!$B$6:$H$66,MATCH($B$44,Scores!$B$6:$B$66,0),MATCH(LEFT(CF44,2),Scores!$B$6:$H$6,0)),INDEX(Scores!$B$6:$H$66,MATCH($B$46,Scores!$B$6:$B$66,0),MATCH(LEFT(CF46,2),Scores!$B$6:$H$6,0)),INDEX(Scores!$B$6:$H$66,MATCH($B$47,Scores!$B$6:$B$66,0),MATCH(LEFT(CF47,2),Scores!$B$6:$H$6,0)),INDEX(Scores!$B$6:$H$66,MATCH($B$48,Scores!$B$6:$B$66,0),MATCH(LEFT(CF48,2),Scores!$B$6:$H$6,0)),INDEX(Scores!$B$6:$H$66,MATCH($B$49,Scores!$B$6:$B$66,0),MATCH(LEFT(CF49,2),Scores!$B$6:$H$6,0)),INDEX(Scores!$B$6:$H$66,MATCH($B$50,Scores!$B$6:$B$66,0),MATCH(LEFT(CF50,2),Scores!$B$6:$H$6,0)),INDEX(Scores!$B$6:$H$66,MATCH($B$51,Scores!$B$6:$B$66,0),MATCH(LEFT(CF51,2),Scores!$B$6:$H$6,0)),INDEX(Scores!$B$6:$H$66,MATCH($B$52,Scores!$B$6:$B$66,0),MATCH(LEFT(CF52,2),Scores!$B$6:$H$6,0)),INDEX(Scores!$B$6:$H$66,MATCH($B$54,Scores!$B$6:$B$66,0),MATCH(LEFT(CF54,2),Scores!$B$6:$H$6,0)),INDEX(Scores!$B$6:$H$66,MATCH($B$55,Scores!$B$6:$B$66,0),MATCH(LEFT(CF55,2),Scores!$B$6:$H$6,0)),INDEX(Scores!$B$6:$H$66,MATCH($B$56,Scores!$B$6:$B$66,0),MATCH(LEFT(CF56,2),Scores!$B$6:$H$6,0)),INDEX(Scores!$B$6:$H$66,MATCH($B$58,Scores!$B$6:$B$66,0),MATCH(LEFT(CF58,2),Scores!$B$6:$H$6,0)),INDEX(Scores!$B$6:$H$66,MATCH($B$59,Scores!$B$6:$B$66,0),MATCH(LEFT(CF59,2),Scores!$B$6:$H$6,0)),INDEX(Scores!$B$6:$H$66,MATCH($B$60,Scores!$B$6:$B$66,0),MATCH(LEFT(CF60,2),Scores!$B$6:$H$6,0)),INDEX(Scores!$B$6:$H$66,MATCH($B$61,Scores!$B$6:$B$66,0),MATCH(LEFT(CF61,2),Scores!$B$6:$H$6,0)),INDEX(Scores!$B$6:$H$66,MATCH($B$62,Scores!$B$6:$B$66,0),MATCH(LEFT(CF62,2),Scores!$B$6:$H$6,0)),INDEX(Scores!$B$6:$H$66,MATCH($B$64,Scores!$B$6:$B$66,0),MATCH(LEFT(CF64,2),Scores!$B$6:$H$6,0)),INDEX(Scores!$B$6:$H$66,MATCH($B$65,Scores!$B$6:$B$66,0),MATCH(LEFT(CF65,2),Scores!$B$6:$H$6,0)),INDEX(Scores!$B$6:$H$66,MATCH($B$66,Scores!$B$6:$B$66,0),MATCH(LEFT(CF66,2),Scores!$B$6:$H$6,0)),INDEX(Scores!$B$6:$H$66,MATCH($B$67,Scores!$B$6:$B$66,0),MATCH(LEFT(CF67,2),Scores!$B$6:$H$6,0)),INDEX(Scores!$B$6:$H$66,MATCH($B$68,Scores!$B$6:$B$66,0),MATCH(LEFT(CF68,2),Scores!$B$6:$H$6,0)),INDEX(Scores!$B$6:$H$66,MATCH($B$69,Scores!$B$6:$B$66,0),MATCH(LEFT(CF69,2),Scores!$B$6:$H$6,0)),INDEX(Scores!$B$6:$H$66,MATCH($B$70,Scores!$B$6:$B$66,0),MATCH(LEFT(CF70,2),Scores!$B$6:$H$6,0)),INDEX(Scores!$B$6:$H$66,MATCH($B$71,Scores!$B$6:$B$66,0),MATCH(LEFT(CF71,2),Scores!$B$6:$H$6,0)),INDEX(Scores!$B$6:$H$66,MATCH($B$73,Scores!$B$6:$B$66,0),MATCH(LEFT(CF73,2),Scores!$B$6:$H$6,0)))</f>
        <v>#N/A</v>
      </c>
      <c r="CG75" s="77" t="e">
        <f>SUM(INDEX(Scores!$B$6:$H$66,MATCH($B$15,Scores!$B$6:$B$66,0),MATCH(LEFT(CG15,2),Scores!$B$6:$H$6,0)),INDEX(Scores!$B$6:$H$66,MATCH($B$18,Scores!$B$6:$B$66,0),MATCH(LEFT(CG18,2),Scores!$B$6:$H$6,0)),INDEX(Scores!$B$6:$H$66,MATCH($B$19,Scores!$B$6:$B$66,0),MATCH(LEFT(CG19,2),Scores!$B$6:$H$6,0)),INDEX(Scores!$B$6:$H$66,MATCH($B$20,Scores!$B$6:$B$66,0),MATCH(LEFT(CG20,2),Scores!$B$6:$H$6,0)),INDEX(Scores!$B$6:$H$66,MATCH($B$21,Scores!$B$6:$B$66,0),MATCH(LEFT(CG21,2),Scores!$B$6:$H$6,0)),INDEX(Scores!$B$6:$H$66,MATCH($B$22,Scores!$B$6:$B$66,0),MATCH(LEFT(CG22,2),Scores!$B$6:$H$6,0)),INDEX(Scores!$B$6:$H$66,MATCH($B$23,Scores!$B$6:$B$66,0),MATCH(LEFT(CG23,2),Scores!$B$6:$H$6,0)),INDEX(Scores!$B$6:$H$66,MATCH($B$24,Scores!$B$6:$B$66,0),MATCH(LEFT(CG24,2),Scores!$B$6:$H$6,0)),INDEX(Scores!$B$6:$H$66,MATCH($B$25,Scores!$B$6:$B$66,0),MATCH(LEFT(CG25,2),Scores!$B$6:$H$6,0)),INDEX(Scores!$B$6:$H$66,MATCH($B$26,Scores!$B$6:$B$66,0),MATCH(LEFT(CG26,2),Scores!$B$6:$H$6,0)),INDEX(Scores!$B$6:$H$66,MATCH($B$27,Scores!$B$6:$B$66,0),MATCH(LEFT(CG27,2),Scores!$B$6:$H$6,0)),INDEX(Scores!$B$6:$H$66,MATCH($B$28,Scores!$B$6:$B$66,0),MATCH(LEFT(CG28,2),Scores!$B$6:$H$6,0)),INDEX(Scores!$B$6:$H$66,MATCH($B$29,Scores!$B$6:$B$66,0),MATCH(LEFT(CG29,2),Scores!$B$6:$H$6,0)),INDEX(Scores!$B$6:$H$66,MATCH($B$30,Scores!$B$6:$B$66,0),MATCH(LEFT(CG30,2),Scores!$B$6:$H$6,0)),INDEX(Scores!$B$6:$H$66,MATCH($B$31,Scores!$B$6:$B$66,0),MATCH(LEFT(CG31,2),Scores!$B$6:$H$6,0)),INDEX(Scores!$B$6:$H$66,MATCH($B$32,Scores!$B$6:$B$66,0),MATCH(LEFT(CG32,2),Scores!$B$6:$H$6,0)),INDEX(Scores!$B$6:$H$66,MATCH($B$33,Scores!$B$6:$B$66,0),MATCH(LEFT(CG33,2),Scores!$B$6:$H$6,0)),INDEX(Scores!$B$6:$H$66,MATCH($B$34,Scores!$B$6:$B$66,0),MATCH(LEFT(CG34,2),Scores!$B$6:$H$6,0)),INDEX(Scores!$B$6:$H$66,MATCH($B$35,Scores!$B$6:$B$66,0),MATCH(LEFT(CG35,2),Scores!$B$6:$H$6,0)),INDEX(Scores!$B$6:$H$66,MATCH($B$37,Scores!$B$6:$B$66,0),MATCH(LEFT(CG37,2),Scores!$B$6:$H$6,0)),INDEX(Scores!$B$6:$H$66,MATCH($B$38,Scores!$B$6:$B$66,0),MATCH(LEFT(CG38,2),Scores!$B$6:$H$6,0)),INDEX(Scores!$B$6:$H$66,MATCH($B$39,Scores!$B$6:$B$66,0),MATCH(LEFT(CG39,2),Scores!$B$6:$H$6,0)),INDEX(Scores!$B$6:$H$66,MATCH($B$40,Scores!$B$6:$B$66,0),MATCH(LEFT(CG40,2),Scores!$B$6:$H$6,0)),INDEX(Scores!$B$6:$H$66,MATCH($B$41,Scores!$B$6:$B$66,0),MATCH(LEFT(CG41,2),Scores!$B$6:$H$6,0)),INDEX(Scores!$B$6:$H$66,MATCH($B$42,Scores!$B$6:$B$66,0),MATCH(LEFT(CG42,2),Scores!$B$6:$H$6,0)),INDEX(Scores!$B$6:$H$66,MATCH($B$43,Scores!$B$6:$B$66,0),MATCH(LEFT(CG43,2),Scores!$B$6:$H$6,0)),INDEX(Scores!$B$6:$H$66,MATCH($B$44,Scores!$B$6:$B$66,0),MATCH(LEFT(CG44,2),Scores!$B$6:$H$6,0)),INDEX(Scores!$B$6:$H$66,MATCH($B$46,Scores!$B$6:$B$66,0),MATCH(LEFT(CG46,2),Scores!$B$6:$H$6,0)),INDEX(Scores!$B$6:$H$66,MATCH($B$47,Scores!$B$6:$B$66,0),MATCH(LEFT(CG47,2),Scores!$B$6:$H$6,0)),INDEX(Scores!$B$6:$H$66,MATCH($B$48,Scores!$B$6:$B$66,0),MATCH(LEFT(CG48,2),Scores!$B$6:$H$6,0)),INDEX(Scores!$B$6:$H$66,MATCH($B$49,Scores!$B$6:$B$66,0),MATCH(LEFT(CG49,2),Scores!$B$6:$H$6,0)),INDEX(Scores!$B$6:$H$66,MATCH($B$50,Scores!$B$6:$B$66,0),MATCH(LEFT(CG50,2),Scores!$B$6:$H$6,0)),INDEX(Scores!$B$6:$H$66,MATCH($B$51,Scores!$B$6:$B$66,0),MATCH(LEFT(CG51,2),Scores!$B$6:$H$6,0)),INDEX(Scores!$B$6:$H$66,MATCH($B$52,Scores!$B$6:$B$66,0),MATCH(LEFT(CG52,2),Scores!$B$6:$H$6,0)),INDEX(Scores!$B$6:$H$66,MATCH($B$54,Scores!$B$6:$B$66,0),MATCH(LEFT(CG54,2),Scores!$B$6:$H$6,0)),INDEX(Scores!$B$6:$H$66,MATCH($B$55,Scores!$B$6:$B$66,0),MATCH(LEFT(CG55,2),Scores!$B$6:$H$6,0)),INDEX(Scores!$B$6:$H$66,MATCH($B$56,Scores!$B$6:$B$66,0),MATCH(LEFT(CG56,2),Scores!$B$6:$H$6,0)),INDEX(Scores!$B$6:$H$66,MATCH($B$58,Scores!$B$6:$B$66,0),MATCH(LEFT(CG58,2),Scores!$B$6:$H$6,0)),INDEX(Scores!$B$6:$H$66,MATCH($B$59,Scores!$B$6:$B$66,0),MATCH(LEFT(CG59,2),Scores!$B$6:$H$6,0)),INDEX(Scores!$B$6:$H$66,MATCH($B$60,Scores!$B$6:$B$66,0),MATCH(LEFT(CG60,2),Scores!$B$6:$H$6,0)),INDEX(Scores!$B$6:$H$66,MATCH($B$61,Scores!$B$6:$B$66,0),MATCH(LEFT(CG61,2),Scores!$B$6:$H$6,0)),INDEX(Scores!$B$6:$H$66,MATCH($B$62,Scores!$B$6:$B$66,0),MATCH(LEFT(CG62,2),Scores!$B$6:$H$6,0)),INDEX(Scores!$B$6:$H$66,MATCH($B$64,Scores!$B$6:$B$66,0),MATCH(LEFT(CG64,2),Scores!$B$6:$H$6,0)),INDEX(Scores!$B$6:$H$66,MATCH($B$65,Scores!$B$6:$B$66,0),MATCH(LEFT(CG65,2),Scores!$B$6:$H$6,0)),INDEX(Scores!$B$6:$H$66,MATCH($B$66,Scores!$B$6:$B$66,0),MATCH(LEFT(CG66,2),Scores!$B$6:$H$6,0)),INDEX(Scores!$B$6:$H$66,MATCH($B$67,Scores!$B$6:$B$66,0),MATCH(LEFT(CG67,2),Scores!$B$6:$H$6,0)),INDEX(Scores!$B$6:$H$66,MATCH($B$68,Scores!$B$6:$B$66,0),MATCH(LEFT(CG68,2),Scores!$B$6:$H$6,0)),INDEX(Scores!$B$6:$H$66,MATCH($B$69,Scores!$B$6:$B$66,0),MATCH(LEFT(CG69,2),Scores!$B$6:$H$6,0)),INDEX(Scores!$B$6:$H$66,MATCH($B$70,Scores!$B$6:$B$66,0),MATCH(LEFT(CG70,2),Scores!$B$6:$H$6,0)),INDEX(Scores!$B$6:$H$66,MATCH($B$71,Scores!$B$6:$B$66,0),MATCH(LEFT(CG71,2),Scores!$B$6:$H$6,0)),INDEX(Scores!$B$6:$H$66,MATCH($B$73,Scores!$B$6:$B$66,0),MATCH(LEFT(CG73,2),Scores!$B$6:$H$6,0)))</f>
        <v>#N/A</v>
      </c>
      <c r="CH75" s="77" t="e">
        <f>SUM(INDEX(Scores!$B$6:$H$66,MATCH($B$15,Scores!$B$6:$B$66,0),MATCH(LEFT(CH15,2),Scores!$B$6:$H$6,0)),INDEX(Scores!$B$6:$H$66,MATCH($B$18,Scores!$B$6:$B$66,0),MATCH(LEFT(CH18,2),Scores!$B$6:$H$6,0)),INDEX(Scores!$B$6:$H$66,MATCH($B$19,Scores!$B$6:$B$66,0),MATCH(LEFT(CH19,2),Scores!$B$6:$H$6,0)),INDEX(Scores!$B$6:$H$66,MATCH($B$20,Scores!$B$6:$B$66,0),MATCH(LEFT(CH20,2),Scores!$B$6:$H$6,0)),INDEX(Scores!$B$6:$H$66,MATCH($B$21,Scores!$B$6:$B$66,0),MATCH(LEFT(CH21,2),Scores!$B$6:$H$6,0)),INDEX(Scores!$B$6:$H$66,MATCH($B$22,Scores!$B$6:$B$66,0),MATCH(LEFT(CH22,2),Scores!$B$6:$H$6,0)),INDEX(Scores!$B$6:$H$66,MATCH($B$23,Scores!$B$6:$B$66,0),MATCH(LEFT(CH23,2),Scores!$B$6:$H$6,0)),INDEX(Scores!$B$6:$H$66,MATCH($B$24,Scores!$B$6:$B$66,0),MATCH(LEFT(CH24,2),Scores!$B$6:$H$6,0)),INDEX(Scores!$B$6:$H$66,MATCH($B$25,Scores!$B$6:$B$66,0),MATCH(LEFT(CH25,2),Scores!$B$6:$H$6,0)),INDEX(Scores!$B$6:$H$66,MATCH($B$26,Scores!$B$6:$B$66,0),MATCH(LEFT(CH26,2),Scores!$B$6:$H$6,0)),INDEX(Scores!$B$6:$H$66,MATCH($B$27,Scores!$B$6:$B$66,0),MATCH(LEFT(CH27,2),Scores!$B$6:$H$6,0)),INDEX(Scores!$B$6:$H$66,MATCH($B$28,Scores!$B$6:$B$66,0),MATCH(LEFT(CH28,2),Scores!$B$6:$H$6,0)),INDEX(Scores!$B$6:$H$66,MATCH($B$29,Scores!$B$6:$B$66,0),MATCH(LEFT(CH29,2),Scores!$B$6:$H$6,0)),INDEX(Scores!$B$6:$H$66,MATCH($B$30,Scores!$B$6:$B$66,0),MATCH(LEFT(CH30,2),Scores!$B$6:$H$6,0)),INDEX(Scores!$B$6:$H$66,MATCH($B$31,Scores!$B$6:$B$66,0),MATCH(LEFT(CH31,2),Scores!$B$6:$H$6,0)),INDEX(Scores!$B$6:$H$66,MATCH($B$32,Scores!$B$6:$B$66,0),MATCH(LEFT(CH32,2),Scores!$B$6:$H$6,0)),INDEX(Scores!$B$6:$H$66,MATCH($B$33,Scores!$B$6:$B$66,0),MATCH(LEFT(CH33,2),Scores!$B$6:$H$6,0)),INDEX(Scores!$B$6:$H$66,MATCH($B$34,Scores!$B$6:$B$66,0),MATCH(LEFT(CH34,2),Scores!$B$6:$H$6,0)),INDEX(Scores!$B$6:$H$66,MATCH($B$35,Scores!$B$6:$B$66,0),MATCH(LEFT(CH35,2),Scores!$B$6:$H$6,0)),INDEX(Scores!$B$6:$H$66,MATCH($B$37,Scores!$B$6:$B$66,0),MATCH(LEFT(CH37,2),Scores!$B$6:$H$6,0)),INDEX(Scores!$B$6:$H$66,MATCH($B$38,Scores!$B$6:$B$66,0),MATCH(LEFT(CH38,2),Scores!$B$6:$H$6,0)),INDEX(Scores!$B$6:$H$66,MATCH($B$39,Scores!$B$6:$B$66,0),MATCH(LEFT(CH39,2),Scores!$B$6:$H$6,0)),INDEX(Scores!$B$6:$H$66,MATCH($B$40,Scores!$B$6:$B$66,0),MATCH(LEFT(CH40,2),Scores!$B$6:$H$6,0)),INDEX(Scores!$B$6:$H$66,MATCH($B$41,Scores!$B$6:$B$66,0),MATCH(LEFT(CH41,2),Scores!$B$6:$H$6,0)),INDEX(Scores!$B$6:$H$66,MATCH($B$42,Scores!$B$6:$B$66,0),MATCH(LEFT(CH42,2),Scores!$B$6:$H$6,0)),INDEX(Scores!$B$6:$H$66,MATCH($B$43,Scores!$B$6:$B$66,0),MATCH(LEFT(CH43,2),Scores!$B$6:$H$6,0)),INDEX(Scores!$B$6:$H$66,MATCH($B$44,Scores!$B$6:$B$66,0),MATCH(LEFT(CH44,2),Scores!$B$6:$H$6,0)),INDEX(Scores!$B$6:$H$66,MATCH($B$46,Scores!$B$6:$B$66,0),MATCH(LEFT(CH46,2),Scores!$B$6:$H$6,0)),INDEX(Scores!$B$6:$H$66,MATCH($B$47,Scores!$B$6:$B$66,0),MATCH(LEFT(CH47,2),Scores!$B$6:$H$6,0)),INDEX(Scores!$B$6:$H$66,MATCH($B$48,Scores!$B$6:$B$66,0),MATCH(LEFT(CH48,2),Scores!$B$6:$H$6,0)),INDEX(Scores!$B$6:$H$66,MATCH($B$49,Scores!$B$6:$B$66,0),MATCH(LEFT(CH49,2),Scores!$B$6:$H$6,0)),INDEX(Scores!$B$6:$H$66,MATCH($B$50,Scores!$B$6:$B$66,0),MATCH(LEFT(CH50,2),Scores!$B$6:$H$6,0)),INDEX(Scores!$B$6:$H$66,MATCH($B$51,Scores!$B$6:$B$66,0),MATCH(LEFT(CH51,2),Scores!$B$6:$H$6,0)),INDEX(Scores!$B$6:$H$66,MATCH($B$52,Scores!$B$6:$B$66,0),MATCH(LEFT(CH52,2),Scores!$B$6:$H$6,0)),INDEX(Scores!$B$6:$H$66,MATCH($B$54,Scores!$B$6:$B$66,0),MATCH(LEFT(CH54,2),Scores!$B$6:$H$6,0)),INDEX(Scores!$B$6:$H$66,MATCH($B$55,Scores!$B$6:$B$66,0),MATCH(LEFT(CH55,2),Scores!$B$6:$H$6,0)),INDEX(Scores!$B$6:$H$66,MATCH($B$56,Scores!$B$6:$B$66,0),MATCH(LEFT(CH56,2),Scores!$B$6:$H$6,0)),INDEX(Scores!$B$6:$H$66,MATCH($B$58,Scores!$B$6:$B$66,0),MATCH(LEFT(CH58,2),Scores!$B$6:$H$6,0)),INDEX(Scores!$B$6:$H$66,MATCH($B$59,Scores!$B$6:$B$66,0),MATCH(LEFT(CH59,2),Scores!$B$6:$H$6,0)),INDEX(Scores!$B$6:$H$66,MATCH($B$60,Scores!$B$6:$B$66,0),MATCH(LEFT(CH60,2),Scores!$B$6:$H$6,0)),INDEX(Scores!$B$6:$H$66,MATCH($B$61,Scores!$B$6:$B$66,0),MATCH(LEFT(CH61,2),Scores!$B$6:$H$6,0)),INDEX(Scores!$B$6:$H$66,MATCH($B$62,Scores!$B$6:$B$66,0),MATCH(LEFT(CH62,2),Scores!$B$6:$H$6,0)),INDEX(Scores!$B$6:$H$66,MATCH($B$64,Scores!$B$6:$B$66,0),MATCH(LEFT(CH64,2),Scores!$B$6:$H$6,0)),INDEX(Scores!$B$6:$H$66,MATCH($B$65,Scores!$B$6:$B$66,0),MATCH(LEFT(CH65,2),Scores!$B$6:$H$6,0)),INDEX(Scores!$B$6:$H$66,MATCH($B$66,Scores!$B$6:$B$66,0),MATCH(LEFT(CH66,2),Scores!$B$6:$H$6,0)),INDEX(Scores!$B$6:$H$66,MATCH($B$67,Scores!$B$6:$B$66,0),MATCH(LEFT(CH67,2),Scores!$B$6:$H$6,0)),INDEX(Scores!$B$6:$H$66,MATCH($B$68,Scores!$B$6:$B$66,0),MATCH(LEFT(CH68,2),Scores!$B$6:$H$6,0)),INDEX(Scores!$B$6:$H$66,MATCH($B$69,Scores!$B$6:$B$66,0),MATCH(LEFT(CH69,2),Scores!$B$6:$H$6,0)),INDEX(Scores!$B$6:$H$66,MATCH($B$70,Scores!$B$6:$B$66,0),MATCH(LEFT(CH70,2),Scores!$B$6:$H$6,0)),INDEX(Scores!$B$6:$H$66,MATCH($B$71,Scores!$B$6:$B$66,0),MATCH(LEFT(CH71,2),Scores!$B$6:$H$6,0)),INDEX(Scores!$B$6:$H$66,MATCH($B$73,Scores!$B$6:$B$66,0),MATCH(LEFT(CH73,2),Scores!$B$6:$H$6,0)))</f>
        <v>#N/A</v>
      </c>
      <c r="CI75" s="77" t="e">
        <f>SUM(INDEX(Scores!$B$6:$H$66,MATCH($B$15,Scores!$B$6:$B$66,0),MATCH(LEFT(CI15,2),Scores!$B$6:$H$6,0)),INDEX(Scores!$B$6:$H$66,MATCH($B$18,Scores!$B$6:$B$66,0),MATCH(LEFT(CI18,2),Scores!$B$6:$H$6,0)),INDEX(Scores!$B$6:$H$66,MATCH($B$19,Scores!$B$6:$B$66,0),MATCH(LEFT(CI19,2),Scores!$B$6:$H$6,0)),INDEX(Scores!$B$6:$H$66,MATCH($B$20,Scores!$B$6:$B$66,0),MATCH(LEFT(CI20,2),Scores!$B$6:$H$6,0)),INDEX(Scores!$B$6:$H$66,MATCH($B$21,Scores!$B$6:$B$66,0),MATCH(LEFT(CI21,2),Scores!$B$6:$H$6,0)),INDEX(Scores!$B$6:$H$66,MATCH($B$22,Scores!$B$6:$B$66,0),MATCH(LEFT(CI22,2),Scores!$B$6:$H$6,0)),INDEX(Scores!$B$6:$H$66,MATCH($B$23,Scores!$B$6:$B$66,0),MATCH(LEFT(CI23,2),Scores!$B$6:$H$6,0)),INDEX(Scores!$B$6:$H$66,MATCH($B$24,Scores!$B$6:$B$66,0),MATCH(LEFT(CI24,2),Scores!$B$6:$H$6,0)),INDEX(Scores!$B$6:$H$66,MATCH($B$25,Scores!$B$6:$B$66,0),MATCH(LEFT(CI25,2),Scores!$B$6:$H$6,0)),INDEX(Scores!$B$6:$H$66,MATCH($B$26,Scores!$B$6:$B$66,0),MATCH(LEFT(CI26,2),Scores!$B$6:$H$6,0)),INDEX(Scores!$B$6:$H$66,MATCH($B$27,Scores!$B$6:$B$66,0),MATCH(LEFT(CI27,2),Scores!$B$6:$H$6,0)),INDEX(Scores!$B$6:$H$66,MATCH($B$28,Scores!$B$6:$B$66,0),MATCH(LEFT(CI28,2),Scores!$B$6:$H$6,0)),INDEX(Scores!$B$6:$H$66,MATCH($B$29,Scores!$B$6:$B$66,0),MATCH(LEFT(CI29,2),Scores!$B$6:$H$6,0)),INDEX(Scores!$B$6:$H$66,MATCH($B$30,Scores!$B$6:$B$66,0),MATCH(LEFT(CI30,2),Scores!$B$6:$H$6,0)),INDEX(Scores!$B$6:$H$66,MATCH($B$31,Scores!$B$6:$B$66,0),MATCH(LEFT(CI31,2),Scores!$B$6:$H$6,0)),INDEX(Scores!$B$6:$H$66,MATCH($B$32,Scores!$B$6:$B$66,0),MATCH(LEFT(CI32,2),Scores!$B$6:$H$6,0)),INDEX(Scores!$B$6:$H$66,MATCH($B$33,Scores!$B$6:$B$66,0),MATCH(LEFT(CI33,2),Scores!$B$6:$H$6,0)),INDEX(Scores!$B$6:$H$66,MATCH($B$34,Scores!$B$6:$B$66,0),MATCH(LEFT(CI34,2),Scores!$B$6:$H$6,0)),INDEX(Scores!$B$6:$H$66,MATCH($B$35,Scores!$B$6:$B$66,0),MATCH(LEFT(CI35,2),Scores!$B$6:$H$6,0)),INDEX(Scores!$B$6:$H$66,MATCH($B$37,Scores!$B$6:$B$66,0),MATCH(LEFT(CI37,2),Scores!$B$6:$H$6,0)),INDEX(Scores!$B$6:$H$66,MATCH($B$38,Scores!$B$6:$B$66,0),MATCH(LEFT(CI38,2),Scores!$B$6:$H$6,0)),INDEX(Scores!$B$6:$H$66,MATCH($B$39,Scores!$B$6:$B$66,0),MATCH(LEFT(CI39,2),Scores!$B$6:$H$6,0)),INDEX(Scores!$B$6:$H$66,MATCH($B$40,Scores!$B$6:$B$66,0),MATCH(LEFT(CI40,2),Scores!$B$6:$H$6,0)),INDEX(Scores!$B$6:$H$66,MATCH($B$41,Scores!$B$6:$B$66,0),MATCH(LEFT(CI41,2),Scores!$B$6:$H$6,0)),INDEX(Scores!$B$6:$H$66,MATCH($B$42,Scores!$B$6:$B$66,0),MATCH(LEFT(CI42,2),Scores!$B$6:$H$6,0)),INDEX(Scores!$B$6:$H$66,MATCH($B$43,Scores!$B$6:$B$66,0),MATCH(LEFT(CI43,2),Scores!$B$6:$H$6,0)),INDEX(Scores!$B$6:$H$66,MATCH($B$44,Scores!$B$6:$B$66,0),MATCH(LEFT(CI44,2),Scores!$B$6:$H$6,0)),INDEX(Scores!$B$6:$H$66,MATCH($B$46,Scores!$B$6:$B$66,0),MATCH(LEFT(CI46,2),Scores!$B$6:$H$6,0)),INDEX(Scores!$B$6:$H$66,MATCH($B$47,Scores!$B$6:$B$66,0),MATCH(LEFT(CI47,2),Scores!$B$6:$H$6,0)),INDEX(Scores!$B$6:$H$66,MATCH($B$48,Scores!$B$6:$B$66,0),MATCH(LEFT(CI48,2),Scores!$B$6:$H$6,0)),INDEX(Scores!$B$6:$H$66,MATCH($B$49,Scores!$B$6:$B$66,0),MATCH(LEFT(CI49,2),Scores!$B$6:$H$6,0)),INDEX(Scores!$B$6:$H$66,MATCH($B$50,Scores!$B$6:$B$66,0),MATCH(LEFT(CI50,2),Scores!$B$6:$H$6,0)),INDEX(Scores!$B$6:$H$66,MATCH($B$51,Scores!$B$6:$B$66,0),MATCH(LEFT(CI51,2),Scores!$B$6:$H$6,0)),INDEX(Scores!$B$6:$H$66,MATCH($B$52,Scores!$B$6:$B$66,0),MATCH(LEFT(CI52,2),Scores!$B$6:$H$6,0)),INDEX(Scores!$B$6:$H$66,MATCH($B$54,Scores!$B$6:$B$66,0),MATCH(LEFT(CI54,2),Scores!$B$6:$H$6,0)),INDEX(Scores!$B$6:$H$66,MATCH($B$55,Scores!$B$6:$B$66,0),MATCH(LEFT(CI55,2),Scores!$B$6:$H$6,0)),INDEX(Scores!$B$6:$H$66,MATCH($B$56,Scores!$B$6:$B$66,0),MATCH(LEFT(CI56,2),Scores!$B$6:$H$6,0)),INDEX(Scores!$B$6:$H$66,MATCH($B$58,Scores!$B$6:$B$66,0),MATCH(LEFT(CI58,2),Scores!$B$6:$H$6,0)),INDEX(Scores!$B$6:$H$66,MATCH($B$59,Scores!$B$6:$B$66,0),MATCH(LEFT(CI59,2),Scores!$B$6:$H$6,0)),INDEX(Scores!$B$6:$H$66,MATCH($B$60,Scores!$B$6:$B$66,0),MATCH(LEFT(CI60,2),Scores!$B$6:$H$6,0)),INDEX(Scores!$B$6:$H$66,MATCH($B$61,Scores!$B$6:$B$66,0),MATCH(LEFT(CI61,2),Scores!$B$6:$H$6,0)),INDEX(Scores!$B$6:$H$66,MATCH($B$62,Scores!$B$6:$B$66,0),MATCH(LEFT(CI62,2),Scores!$B$6:$H$6,0)),INDEX(Scores!$B$6:$H$66,MATCH($B$64,Scores!$B$6:$B$66,0),MATCH(LEFT(CI64,2),Scores!$B$6:$H$6,0)),INDEX(Scores!$B$6:$H$66,MATCH($B$65,Scores!$B$6:$B$66,0),MATCH(LEFT(CI65,2),Scores!$B$6:$H$6,0)),INDEX(Scores!$B$6:$H$66,MATCH($B$66,Scores!$B$6:$B$66,0),MATCH(LEFT(CI66,2),Scores!$B$6:$H$6,0)),INDEX(Scores!$B$6:$H$66,MATCH($B$67,Scores!$B$6:$B$66,0),MATCH(LEFT(CI67,2),Scores!$B$6:$H$6,0)),INDEX(Scores!$B$6:$H$66,MATCH($B$68,Scores!$B$6:$B$66,0),MATCH(LEFT(CI68,2),Scores!$B$6:$H$6,0)),INDEX(Scores!$B$6:$H$66,MATCH($B$69,Scores!$B$6:$B$66,0),MATCH(LEFT(CI69,2),Scores!$B$6:$H$6,0)),INDEX(Scores!$B$6:$H$66,MATCH($B$70,Scores!$B$6:$B$66,0),MATCH(LEFT(CI70,2),Scores!$B$6:$H$6,0)),INDEX(Scores!$B$6:$H$66,MATCH($B$71,Scores!$B$6:$B$66,0),MATCH(LEFT(CI71,2),Scores!$B$6:$H$6,0)),INDEX(Scores!$B$6:$H$66,MATCH($B$73,Scores!$B$6:$B$66,0),MATCH(LEFT(CI73,2),Scores!$B$6:$H$6,0)))</f>
        <v>#N/A</v>
      </c>
      <c r="CJ75" s="77" t="e">
        <f>SUM(INDEX(Scores!$B$6:$H$66,MATCH($B$15,Scores!$B$6:$B$66,0),MATCH(LEFT(CJ15,2),Scores!$B$6:$H$6,0)),INDEX(Scores!$B$6:$H$66,MATCH($B$18,Scores!$B$6:$B$66,0),MATCH(LEFT(CJ18,2),Scores!$B$6:$H$6,0)),INDEX(Scores!$B$6:$H$66,MATCH($B$19,Scores!$B$6:$B$66,0),MATCH(LEFT(CJ19,2),Scores!$B$6:$H$6,0)),INDEX(Scores!$B$6:$H$66,MATCH($B$20,Scores!$B$6:$B$66,0),MATCH(LEFT(CJ20,2),Scores!$B$6:$H$6,0)),INDEX(Scores!$B$6:$H$66,MATCH($B$21,Scores!$B$6:$B$66,0),MATCH(LEFT(CJ21,2),Scores!$B$6:$H$6,0)),INDEX(Scores!$B$6:$H$66,MATCH($B$22,Scores!$B$6:$B$66,0),MATCH(LEFT(CJ22,2),Scores!$B$6:$H$6,0)),INDEX(Scores!$B$6:$H$66,MATCH($B$23,Scores!$B$6:$B$66,0),MATCH(LEFT(CJ23,2),Scores!$B$6:$H$6,0)),INDEX(Scores!$B$6:$H$66,MATCH($B$24,Scores!$B$6:$B$66,0),MATCH(LEFT(CJ24,2),Scores!$B$6:$H$6,0)),INDEX(Scores!$B$6:$H$66,MATCH($B$25,Scores!$B$6:$B$66,0),MATCH(LEFT(CJ25,2),Scores!$B$6:$H$6,0)),INDEX(Scores!$B$6:$H$66,MATCH($B$26,Scores!$B$6:$B$66,0),MATCH(LEFT(CJ26,2),Scores!$B$6:$H$6,0)),INDEX(Scores!$B$6:$H$66,MATCH($B$27,Scores!$B$6:$B$66,0),MATCH(LEFT(CJ27,2),Scores!$B$6:$H$6,0)),INDEX(Scores!$B$6:$H$66,MATCH($B$28,Scores!$B$6:$B$66,0),MATCH(LEFT(CJ28,2),Scores!$B$6:$H$6,0)),INDEX(Scores!$B$6:$H$66,MATCH($B$29,Scores!$B$6:$B$66,0),MATCH(LEFT(CJ29,2),Scores!$B$6:$H$6,0)),INDEX(Scores!$B$6:$H$66,MATCH($B$30,Scores!$B$6:$B$66,0),MATCH(LEFT(CJ30,2),Scores!$B$6:$H$6,0)),INDEX(Scores!$B$6:$H$66,MATCH($B$31,Scores!$B$6:$B$66,0),MATCH(LEFT(CJ31,2),Scores!$B$6:$H$6,0)),INDEX(Scores!$B$6:$H$66,MATCH($B$32,Scores!$B$6:$B$66,0),MATCH(LEFT(CJ32,2),Scores!$B$6:$H$6,0)),INDEX(Scores!$B$6:$H$66,MATCH($B$33,Scores!$B$6:$B$66,0),MATCH(LEFT(CJ33,2),Scores!$B$6:$H$6,0)),INDEX(Scores!$B$6:$H$66,MATCH($B$34,Scores!$B$6:$B$66,0),MATCH(LEFT(CJ34,2),Scores!$B$6:$H$6,0)),INDEX(Scores!$B$6:$H$66,MATCH($B$35,Scores!$B$6:$B$66,0),MATCH(LEFT(CJ35,2),Scores!$B$6:$H$6,0)),INDEX(Scores!$B$6:$H$66,MATCH($B$37,Scores!$B$6:$B$66,0),MATCH(LEFT(CJ37,2),Scores!$B$6:$H$6,0)),INDEX(Scores!$B$6:$H$66,MATCH($B$38,Scores!$B$6:$B$66,0),MATCH(LEFT(CJ38,2),Scores!$B$6:$H$6,0)),INDEX(Scores!$B$6:$H$66,MATCH($B$39,Scores!$B$6:$B$66,0),MATCH(LEFT(CJ39,2),Scores!$B$6:$H$6,0)),INDEX(Scores!$B$6:$H$66,MATCH($B$40,Scores!$B$6:$B$66,0),MATCH(LEFT(CJ40,2),Scores!$B$6:$H$6,0)),INDEX(Scores!$B$6:$H$66,MATCH($B$41,Scores!$B$6:$B$66,0),MATCH(LEFT(CJ41,2),Scores!$B$6:$H$6,0)),INDEX(Scores!$B$6:$H$66,MATCH($B$42,Scores!$B$6:$B$66,0),MATCH(LEFT(CJ42,2),Scores!$B$6:$H$6,0)),INDEX(Scores!$B$6:$H$66,MATCH($B$43,Scores!$B$6:$B$66,0),MATCH(LEFT(CJ43,2),Scores!$B$6:$H$6,0)),INDEX(Scores!$B$6:$H$66,MATCH($B$44,Scores!$B$6:$B$66,0),MATCH(LEFT(CJ44,2),Scores!$B$6:$H$6,0)),INDEX(Scores!$B$6:$H$66,MATCH($B$46,Scores!$B$6:$B$66,0),MATCH(LEFT(CJ46,2),Scores!$B$6:$H$6,0)),INDEX(Scores!$B$6:$H$66,MATCH($B$47,Scores!$B$6:$B$66,0),MATCH(LEFT(CJ47,2),Scores!$B$6:$H$6,0)),INDEX(Scores!$B$6:$H$66,MATCH($B$48,Scores!$B$6:$B$66,0),MATCH(LEFT(CJ48,2),Scores!$B$6:$H$6,0)),INDEX(Scores!$B$6:$H$66,MATCH($B$49,Scores!$B$6:$B$66,0),MATCH(LEFT(CJ49,2),Scores!$B$6:$H$6,0)),INDEX(Scores!$B$6:$H$66,MATCH($B$50,Scores!$B$6:$B$66,0),MATCH(LEFT(CJ50,2),Scores!$B$6:$H$6,0)),INDEX(Scores!$B$6:$H$66,MATCH($B$51,Scores!$B$6:$B$66,0),MATCH(LEFT(CJ51,2),Scores!$B$6:$H$6,0)),INDEX(Scores!$B$6:$H$66,MATCH($B$52,Scores!$B$6:$B$66,0),MATCH(LEFT(CJ52,2),Scores!$B$6:$H$6,0)),INDEX(Scores!$B$6:$H$66,MATCH($B$54,Scores!$B$6:$B$66,0),MATCH(LEFT(CJ54,2),Scores!$B$6:$H$6,0)),INDEX(Scores!$B$6:$H$66,MATCH($B$55,Scores!$B$6:$B$66,0),MATCH(LEFT(CJ55,2),Scores!$B$6:$H$6,0)),INDEX(Scores!$B$6:$H$66,MATCH($B$56,Scores!$B$6:$B$66,0),MATCH(LEFT(CJ56,2),Scores!$B$6:$H$6,0)),INDEX(Scores!$B$6:$H$66,MATCH($B$58,Scores!$B$6:$B$66,0),MATCH(LEFT(CJ58,2),Scores!$B$6:$H$6,0)),INDEX(Scores!$B$6:$H$66,MATCH($B$59,Scores!$B$6:$B$66,0),MATCH(LEFT(CJ59,2),Scores!$B$6:$H$6,0)),INDEX(Scores!$B$6:$H$66,MATCH($B$60,Scores!$B$6:$B$66,0),MATCH(LEFT(CJ60,2),Scores!$B$6:$H$6,0)),INDEX(Scores!$B$6:$H$66,MATCH($B$61,Scores!$B$6:$B$66,0),MATCH(LEFT(CJ61,2),Scores!$B$6:$H$6,0)),INDEX(Scores!$B$6:$H$66,MATCH($B$62,Scores!$B$6:$B$66,0),MATCH(LEFT(CJ62,2),Scores!$B$6:$H$6,0)),INDEX(Scores!$B$6:$H$66,MATCH($B$64,Scores!$B$6:$B$66,0),MATCH(LEFT(CJ64,2),Scores!$B$6:$H$6,0)),INDEX(Scores!$B$6:$H$66,MATCH($B$65,Scores!$B$6:$B$66,0),MATCH(LEFT(CJ65,2),Scores!$B$6:$H$6,0)),INDEX(Scores!$B$6:$H$66,MATCH($B$66,Scores!$B$6:$B$66,0),MATCH(LEFT(CJ66,2),Scores!$B$6:$H$6,0)),INDEX(Scores!$B$6:$H$66,MATCH($B$67,Scores!$B$6:$B$66,0),MATCH(LEFT(CJ67,2),Scores!$B$6:$H$6,0)),INDEX(Scores!$B$6:$H$66,MATCH($B$68,Scores!$B$6:$B$66,0),MATCH(LEFT(CJ68,2),Scores!$B$6:$H$6,0)),INDEX(Scores!$B$6:$H$66,MATCH($B$69,Scores!$B$6:$B$66,0),MATCH(LEFT(CJ69,2),Scores!$B$6:$H$6,0)),INDEX(Scores!$B$6:$H$66,MATCH($B$70,Scores!$B$6:$B$66,0),MATCH(LEFT(CJ70,2),Scores!$B$6:$H$6,0)),INDEX(Scores!$B$6:$H$66,MATCH($B$71,Scores!$B$6:$B$66,0),MATCH(LEFT(CJ71,2),Scores!$B$6:$H$6,0)),INDEX(Scores!$B$6:$H$66,MATCH($B$73,Scores!$B$6:$B$66,0),MATCH(LEFT(CJ73,2),Scores!$B$6:$H$6,0)))</f>
        <v>#N/A</v>
      </c>
      <c r="CK75" s="77" t="e">
        <f>SUM(INDEX(Scores!$B$6:$H$66,MATCH($B$15,Scores!$B$6:$B$66,0),MATCH(LEFT(CK15,2),Scores!$B$6:$H$6,0)),INDEX(Scores!$B$6:$H$66,MATCH($B$18,Scores!$B$6:$B$66,0),MATCH(LEFT(CK18,2),Scores!$B$6:$H$6,0)),INDEX(Scores!$B$6:$H$66,MATCH($B$19,Scores!$B$6:$B$66,0),MATCH(LEFT(CK19,2),Scores!$B$6:$H$6,0)),INDEX(Scores!$B$6:$H$66,MATCH($B$20,Scores!$B$6:$B$66,0),MATCH(LEFT(CK20,2),Scores!$B$6:$H$6,0)),INDEX(Scores!$B$6:$H$66,MATCH($B$21,Scores!$B$6:$B$66,0),MATCH(LEFT(CK21,2),Scores!$B$6:$H$6,0)),INDEX(Scores!$B$6:$H$66,MATCH($B$22,Scores!$B$6:$B$66,0),MATCH(LEFT(CK22,2),Scores!$B$6:$H$6,0)),INDEX(Scores!$B$6:$H$66,MATCH($B$23,Scores!$B$6:$B$66,0),MATCH(LEFT(CK23,2),Scores!$B$6:$H$6,0)),INDEX(Scores!$B$6:$H$66,MATCH($B$24,Scores!$B$6:$B$66,0),MATCH(LEFT(CK24,2),Scores!$B$6:$H$6,0)),INDEX(Scores!$B$6:$H$66,MATCH($B$25,Scores!$B$6:$B$66,0),MATCH(LEFT(CK25,2),Scores!$B$6:$H$6,0)),INDEX(Scores!$B$6:$H$66,MATCH($B$26,Scores!$B$6:$B$66,0),MATCH(LEFT(CK26,2),Scores!$B$6:$H$6,0)),INDEX(Scores!$B$6:$H$66,MATCH($B$27,Scores!$B$6:$B$66,0),MATCH(LEFT(CK27,2),Scores!$B$6:$H$6,0)),INDEX(Scores!$B$6:$H$66,MATCH($B$28,Scores!$B$6:$B$66,0),MATCH(LEFT(CK28,2),Scores!$B$6:$H$6,0)),INDEX(Scores!$B$6:$H$66,MATCH($B$29,Scores!$B$6:$B$66,0),MATCH(LEFT(CK29,2),Scores!$B$6:$H$6,0)),INDEX(Scores!$B$6:$H$66,MATCH($B$30,Scores!$B$6:$B$66,0),MATCH(LEFT(CK30,2),Scores!$B$6:$H$6,0)),INDEX(Scores!$B$6:$H$66,MATCH($B$31,Scores!$B$6:$B$66,0),MATCH(LEFT(CK31,2),Scores!$B$6:$H$6,0)),INDEX(Scores!$B$6:$H$66,MATCH($B$32,Scores!$B$6:$B$66,0),MATCH(LEFT(CK32,2),Scores!$B$6:$H$6,0)),INDEX(Scores!$B$6:$H$66,MATCH($B$33,Scores!$B$6:$B$66,0),MATCH(LEFT(CK33,2),Scores!$B$6:$H$6,0)),INDEX(Scores!$B$6:$H$66,MATCH($B$34,Scores!$B$6:$B$66,0),MATCH(LEFT(CK34,2),Scores!$B$6:$H$6,0)),INDEX(Scores!$B$6:$H$66,MATCH($B$35,Scores!$B$6:$B$66,0),MATCH(LEFT(CK35,2),Scores!$B$6:$H$6,0)),INDEX(Scores!$B$6:$H$66,MATCH($B$37,Scores!$B$6:$B$66,0),MATCH(LEFT(CK37,2),Scores!$B$6:$H$6,0)),INDEX(Scores!$B$6:$H$66,MATCH($B$38,Scores!$B$6:$B$66,0),MATCH(LEFT(CK38,2),Scores!$B$6:$H$6,0)),INDEX(Scores!$B$6:$H$66,MATCH($B$39,Scores!$B$6:$B$66,0),MATCH(LEFT(CK39,2),Scores!$B$6:$H$6,0)),INDEX(Scores!$B$6:$H$66,MATCH($B$40,Scores!$B$6:$B$66,0),MATCH(LEFT(CK40,2),Scores!$B$6:$H$6,0)),INDEX(Scores!$B$6:$H$66,MATCH($B$41,Scores!$B$6:$B$66,0),MATCH(LEFT(CK41,2),Scores!$B$6:$H$6,0)),INDEX(Scores!$B$6:$H$66,MATCH($B$42,Scores!$B$6:$B$66,0),MATCH(LEFT(CK42,2),Scores!$B$6:$H$6,0)),INDEX(Scores!$B$6:$H$66,MATCH($B$43,Scores!$B$6:$B$66,0),MATCH(LEFT(CK43,2),Scores!$B$6:$H$6,0)),INDEX(Scores!$B$6:$H$66,MATCH($B$44,Scores!$B$6:$B$66,0),MATCH(LEFT(CK44,2),Scores!$B$6:$H$6,0)),INDEX(Scores!$B$6:$H$66,MATCH($B$46,Scores!$B$6:$B$66,0),MATCH(LEFT(CK46,2),Scores!$B$6:$H$6,0)),INDEX(Scores!$B$6:$H$66,MATCH($B$47,Scores!$B$6:$B$66,0),MATCH(LEFT(CK47,2),Scores!$B$6:$H$6,0)),INDEX(Scores!$B$6:$H$66,MATCH($B$48,Scores!$B$6:$B$66,0),MATCH(LEFT(CK48,2),Scores!$B$6:$H$6,0)),INDEX(Scores!$B$6:$H$66,MATCH($B$49,Scores!$B$6:$B$66,0),MATCH(LEFT(CK49,2),Scores!$B$6:$H$6,0)),INDEX(Scores!$B$6:$H$66,MATCH($B$50,Scores!$B$6:$B$66,0),MATCH(LEFT(CK50,2),Scores!$B$6:$H$6,0)),INDEX(Scores!$B$6:$H$66,MATCH($B$51,Scores!$B$6:$B$66,0),MATCH(LEFT(CK51,2),Scores!$B$6:$H$6,0)),INDEX(Scores!$B$6:$H$66,MATCH($B$52,Scores!$B$6:$B$66,0),MATCH(LEFT(CK52,2),Scores!$B$6:$H$6,0)),INDEX(Scores!$B$6:$H$66,MATCH($B$54,Scores!$B$6:$B$66,0),MATCH(LEFT(CK54,2),Scores!$B$6:$H$6,0)),INDEX(Scores!$B$6:$H$66,MATCH($B$55,Scores!$B$6:$B$66,0),MATCH(LEFT(CK55,2),Scores!$B$6:$H$6,0)),INDEX(Scores!$B$6:$H$66,MATCH($B$56,Scores!$B$6:$B$66,0),MATCH(LEFT(CK56,2),Scores!$B$6:$H$6,0)),INDEX(Scores!$B$6:$H$66,MATCH($B$58,Scores!$B$6:$B$66,0),MATCH(LEFT(CK58,2),Scores!$B$6:$H$6,0)),INDEX(Scores!$B$6:$H$66,MATCH($B$59,Scores!$B$6:$B$66,0),MATCH(LEFT(CK59,2),Scores!$B$6:$H$6,0)),INDEX(Scores!$B$6:$H$66,MATCH($B$60,Scores!$B$6:$B$66,0),MATCH(LEFT(CK60,2),Scores!$B$6:$H$6,0)),INDEX(Scores!$B$6:$H$66,MATCH($B$61,Scores!$B$6:$B$66,0),MATCH(LEFT(CK61,2),Scores!$B$6:$H$6,0)),INDEX(Scores!$B$6:$H$66,MATCH($B$62,Scores!$B$6:$B$66,0),MATCH(LEFT(CK62,2),Scores!$B$6:$H$6,0)),INDEX(Scores!$B$6:$H$66,MATCH($B$64,Scores!$B$6:$B$66,0),MATCH(LEFT(CK64,2),Scores!$B$6:$H$6,0)),INDEX(Scores!$B$6:$H$66,MATCH($B$65,Scores!$B$6:$B$66,0),MATCH(LEFT(CK65,2),Scores!$B$6:$H$6,0)),INDEX(Scores!$B$6:$H$66,MATCH($B$66,Scores!$B$6:$B$66,0),MATCH(LEFT(CK66,2),Scores!$B$6:$H$6,0)),INDEX(Scores!$B$6:$H$66,MATCH($B$67,Scores!$B$6:$B$66,0),MATCH(LEFT(CK67,2),Scores!$B$6:$H$6,0)),INDEX(Scores!$B$6:$H$66,MATCH($B$68,Scores!$B$6:$B$66,0),MATCH(LEFT(CK68,2),Scores!$B$6:$H$6,0)),INDEX(Scores!$B$6:$H$66,MATCH($B$69,Scores!$B$6:$B$66,0),MATCH(LEFT(CK69,2),Scores!$B$6:$H$6,0)),INDEX(Scores!$B$6:$H$66,MATCH($B$70,Scores!$B$6:$B$66,0),MATCH(LEFT(CK70,2),Scores!$B$6:$H$6,0)),INDEX(Scores!$B$6:$H$66,MATCH($B$71,Scores!$B$6:$B$66,0),MATCH(LEFT(CK71,2),Scores!$B$6:$H$6,0)),INDEX(Scores!$B$6:$H$66,MATCH($B$73,Scores!$B$6:$B$66,0),MATCH(LEFT(CK73,2),Scores!$B$6:$H$6,0)))</f>
        <v>#N/A</v>
      </c>
      <c r="CL75" s="77" t="e">
        <f>SUM(INDEX(Scores!$B$6:$H$66,MATCH($B$15,Scores!$B$6:$B$66,0),MATCH(LEFT(CL15,2),Scores!$B$6:$H$6,0)),INDEX(Scores!$B$6:$H$66,MATCH($B$18,Scores!$B$6:$B$66,0),MATCH(LEFT(CL18,2),Scores!$B$6:$H$6,0)),INDEX(Scores!$B$6:$H$66,MATCH($B$19,Scores!$B$6:$B$66,0),MATCH(LEFT(CL19,2),Scores!$B$6:$H$6,0)),INDEX(Scores!$B$6:$H$66,MATCH($B$20,Scores!$B$6:$B$66,0),MATCH(LEFT(CL20,2),Scores!$B$6:$H$6,0)),INDEX(Scores!$B$6:$H$66,MATCH($B$21,Scores!$B$6:$B$66,0),MATCH(LEFT(CL21,2),Scores!$B$6:$H$6,0)),INDEX(Scores!$B$6:$H$66,MATCH($B$22,Scores!$B$6:$B$66,0),MATCH(LEFT(CL22,2),Scores!$B$6:$H$6,0)),INDEX(Scores!$B$6:$H$66,MATCH($B$23,Scores!$B$6:$B$66,0),MATCH(LEFT(CL23,2),Scores!$B$6:$H$6,0)),INDEX(Scores!$B$6:$H$66,MATCH($B$24,Scores!$B$6:$B$66,0),MATCH(LEFT(CL24,2),Scores!$B$6:$H$6,0)),INDEX(Scores!$B$6:$H$66,MATCH($B$25,Scores!$B$6:$B$66,0),MATCH(LEFT(CL25,2),Scores!$B$6:$H$6,0)),INDEX(Scores!$B$6:$H$66,MATCH($B$26,Scores!$B$6:$B$66,0),MATCH(LEFT(CL26,2),Scores!$B$6:$H$6,0)),INDEX(Scores!$B$6:$H$66,MATCH($B$27,Scores!$B$6:$B$66,0),MATCH(LEFT(CL27,2),Scores!$B$6:$H$6,0)),INDEX(Scores!$B$6:$H$66,MATCH($B$28,Scores!$B$6:$B$66,0),MATCH(LEFT(CL28,2),Scores!$B$6:$H$6,0)),INDEX(Scores!$B$6:$H$66,MATCH($B$29,Scores!$B$6:$B$66,0),MATCH(LEFT(CL29,2),Scores!$B$6:$H$6,0)),INDEX(Scores!$B$6:$H$66,MATCH($B$30,Scores!$B$6:$B$66,0),MATCH(LEFT(CL30,2),Scores!$B$6:$H$6,0)),INDEX(Scores!$B$6:$H$66,MATCH($B$31,Scores!$B$6:$B$66,0),MATCH(LEFT(CL31,2),Scores!$B$6:$H$6,0)),INDEX(Scores!$B$6:$H$66,MATCH($B$32,Scores!$B$6:$B$66,0),MATCH(LEFT(CL32,2),Scores!$B$6:$H$6,0)),INDEX(Scores!$B$6:$H$66,MATCH($B$33,Scores!$B$6:$B$66,0),MATCH(LEFT(CL33,2),Scores!$B$6:$H$6,0)),INDEX(Scores!$B$6:$H$66,MATCH($B$34,Scores!$B$6:$B$66,0),MATCH(LEFT(CL34,2),Scores!$B$6:$H$6,0)),INDEX(Scores!$B$6:$H$66,MATCH($B$35,Scores!$B$6:$B$66,0),MATCH(LEFT(CL35,2),Scores!$B$6:$H$6,0)),INDEX(Scores!$B$6:$H$66,MATCH($B$37,Scores!$B$6:$B$66,0),MATCH(LEFT(CL37,2),Scores!$B$6:$H$6,0)),INDEX(Scores!$B$6:$H$66,MATCH($B$38,Scores!$B$6:$B$66,0),MATCH(LEFT(CL38,2),Scores!$B$6:$H$6,0)),INDEX(Scores!$B$6:$H$66,MATCH($B$39,Scores!$B$6:$B$66,0),MATCH(LEFT(CL39,2),Scores!$B$6:$H$6,0)),INDEX(Scores!$B$6:$H$66,MATCH($B$40,Scores!$B$6:$B$66,0),MATCH(LEFT(CL40,2),Scores!$B$6:$H$6,0)),INDEX(Scores!$B$6:$H$66,MATCH($B$41,Scores!$B$6:$B$66,0),MATCH(LEFT(CL41,2),Scores!$B$6:$H$6,0)),INDEX(Scores!$B$6:$H$66,MATCH($B$42,Scores!$B$6:$B$66,0),MATCH(LEFT(CL42,2),Scores!$B$6:$H$6,0)),INDEX(Scores!$B$6:$H$66,MATCH($B$43,Scores!$B$6:$B$66,0),MATCH(LEFT(CL43,2),Scores!$B$6:$H$6,0)),INDEX(Scores!$B$6:$H$66,MATCH($B$44,Scores!$B$6:$B$66,0),MATCH(LEFT(CL44,2),Scores!$B$6:$H$6,0)),INDEX(Scores!$B$6:$H$66,MATCH($B$46,Scores!$B$6:$B$66,0),MATCH(LEFT(CL46,2),Scores!$B$6:$H$6,0)),INDEX(Scores!$B$6:$H$66,MATCH($B$47,Scores!$B$6:$B$66,0),MATCH(LEFT(CL47,2),Scores!$B$6:$H$6,0)),INDEX(Scores!$B$6:$H$66,MATCH($B$48,Scores!$B$6:$B$66,0),MATCH(LEFT(CL48,2),Scores!$B$6:$H$6,0)),INDEX(Scores!$B$6:$H$66,MATCH($B$49,Scores!$B$6:$B$66,0),MATCH(LEFT(CL49,2),Scores!$B$6:$H$6,0)),INDEX(Scores!$B$6:$H$66,MATCH($B$50,Scores!$B$6:$B$66,0),MATCH(LEFT(CL50,2),Scores!$B$6:$H$6,0)),INDEX(Scores!$B$6:$H$66,MATCH($B$51,Scores!$B$6:$B$66,0),MATCH(LEFT(CL51,2),Scores!$B$6:$H$6,0)),INDEX(Scores!$B$6:$H$66,MATCH($B$52,Scores!$B$6:$B$66,0),MATCH(LEFT(CL52,2),Scores!$B$6:$H$6,0)),INDEX(Scores!$B$6:$H$66,MATCH($B$54,Scores!$B$6:$B$66,0),MATCH(LEFT(CL54,2),Scores!$B$6:$H$6,0)),INDEX(Scores!$B$6:$H$66,MATCH($B$55,Scores!$B$6:$B$66,0),MATCH(LEFT(CL55,2),Scores!$B$6:$H$6,0)),INDEX(Scores!$B$6:$H$66,MATCH($B$56,Scores!$B$6:$B$66,0),MATCH(LEFT(CL56,2),Scores!$B$6:$H$6,0)),INDEX(Scores!$B$6:$H$66,MATCH($B$58,Scores!$B$6:$B$66,0),MATCH(LEFT(CL58,2),Scores!$B$6:$H$6,0)),INDEX(Scores!$B$6:$H$66,MATCH($B$59,Scores!$B$6:$B$66,0),MATCH(LEFT(CL59,2),Scores!$B$6:$H$6,0)),INDEX(Scores!$B$6:$H$66,MATCH($B$60,Scores!$B$6:$B$66,0),MATCH(LEFT(CL60,2),Scores!$B$6:$H$6,0)),INDEX(Scores!$B$6:$H$66,MATCH($B$61,Scores!$B$6:$B$66,0),MATCH(LEFT(CL61,2),Scores!$B$6:$H$6,0)),INDEX(Scores!$B$6:$H$66,MATCH($B$62,Scores!$B$6:$B$66,0),MATCH(LEFT(CL62,2),Scores!$B$6:$H$6,0)),INDEX(Scores!$B$6:$H$66,MATCH($B$64,Scores!$B$6:$B$66,0),MATCH(LEFT(CL64,2),Scores!$B$6:$H$6,0)),INDEX(Scores!$B$6:$H$66,MATCH($B$65,Scores!$B$6:$B$66,0),MATCH(LEFT(CL65,2),Scores!$B$6:$H$6,0)),INDEX(Scores!$B$6:$H$66,MATCH($B$66,Scores!$B$6:$B$66,0),MATCH(LEFT(CL66,2),Scores!$B$6:$H$6,0)),INDEX(Scores!$B$6:$H$66,MATCH($B$67,Scores!$B$6:$B$66,0),MATCH(LEFT(CL67,2),Scores!$B$6:$H$6,0)),INDEX(Scores!$B$6:$H$66,MATCH($B$68,Scores!$B$6:$B$66,0),MATCH(LEFT(CL68,2),Scores!$B$6:$H$6,0)),INDEX(Scores!$B$6:$H$66,MATCH($B$69,Scores!$B$6:$B$66,0),MATCH(LEFT(CL69,2),Scores!$B$6:$H$6,0)),INDEX(Scores!$B$6:$H$66,MATCH($B$70,Scores!$B$6:$B$66,0),MATCH(LEFT(CL70,2),Scores!$B$6:$H$6,0)),INDEX(Scores!$B$6:$H$66,MATCH($B$71,Scores!$B$6:$B$66,0),MATCH(LEFT(CL71,2),Scores!$B$6:$H$6,0)),INDEX(Scores!$B$6:$H$66,MATCH($B$73,Scores!$B$6:$B$66,0),MATCH(LEFT(CL73,2),Scores!$B$6:$H$6,0)))</f>
        <v>#N/A</v>
      </c>
      <c r="CM75" s="77" t="e">
        <f>SUM(INDEX(Scores!$B$6:$H$66,MATCH($B$15,Scores!$B$6:$B$66,0),MATCH(LEFT(CM15,2),Scores!$B$6:$H$6,0)),INDEX(Scores!$B$6:$H$66,MATCH($B$18,Scores!$B$6:$B$66,0),MATCH(LEFT(CM18,2),Scores!$B$6:$H$6,0)),INDEX(Scores!$B$6:$H$66,MATCH($B$19,Scores!$B$6:$B$66,0),MATCH(LEFT(CM19,2),Scores!$B$6:$H$6,0)),INDEX(Scores!$B$6:$H$66,MATCH($B$20,Scores!$B$6:$B$66,0),MATCH(LEFT(CM20,2),Scores!$B$6:$H$6,0)),INDEX(Scores!$B$6:$H$66,MATCH($B$21,Scores!$B$6:$B$66,0),MATCH(LEFT(CM21,2),Scores!$B$6:$H$6,0)),INDEX(Scores!$B$6:$H$66,MATCH($B$22,Scores!$B$6:$B$66,0),MATCH(LEFT(CM22,2),Scores!$B$6:$H$6,0)),INDEX(Scores!$B$6:$H$66,MATCH($B$23,Scores!$B$6:$B$66,0),MATCH(LEFT(CM23,2),Scores!$B$6:$H$6,0)),INDEX(Scores!$B$6:$H$66,MATCH($B$24,Scores!$B$6:$B$66,0),MATCH(LEFT(CM24,2),Scores!$B$6:$H$6,0)),INDEX(Scores!$B$6:$H$66,MATCH($B$25,Scores!$B$6:$B$66,0),MATCH(LEFT(CM25,2),Scores!$B$6:$H$6,0)),INDEX(Scores!$B$6:$H$66,MATCH($B$26,Scores!$B$6:$B$66,0),MATCH(LEFT(CM26,2),Scores!$B$6:$H$6,0)),INDEX(Scores!$B$6:$H$66,MATCH($B$27,Scores!$B$6:$B$66,0),MATCH(LEFT(CM27,2),Scores!$B$6:$H$6,0)),INDEX(Scores!$B$6:$H$66,MATCH($B$28,Scores!$B$6:$B$66,0),MATCH(LEFT(CM28,2),Scores!$B$6:$H$6,0)),INDEX(Scores!$B$6:$H$66,MATCH($B$29,Scores!$B$6:$B$66,0),MATCH(LEFT(CM29,2),Scores!$B$6:$H$6,0)),INDEX(Scores!$B$6:$H$66,MATCH($B$30,Scores!$B$6:$B$66,0),MATCH(LEFT(CM30,2),Scores!$B$6:$H$6,0)),INDEX(Scores!$B$6:$H$66,MATCH($B$31,Scores!$B$6:$B$66,0),MATCH(LEFT(CM31,2),Scores!$B$6:$H$6,0)),INDEX(Scores!$B$6:$H$66,MATCH($B$32,Scores!$B$6:$B$66,0),MATCH(LEFT(CM32,2),Scores!$B$6:$H$6,0)),INDEX(Scores!$B$6:$H$66,MATCH($B$33,Scores!$B$6:$B$66,0),MATCH(LEFT(CM33,2),Scores!$B$6:$H$6,0)),INDEX(Scores!$B$6:$H$66,MATCH($B$34,Scores!$B$6:$B$66,0),MATCH(LEFT(CM34,2),Scores!$B$6:$H$6,0)),INDEX(Scores!$B$6:$H$66,MATCH($B$35,Scores!$B$6:$B$66,0),MATCH(LEFT(CM35,2),Scores!$B$6:$H$6,0)),INDEX(Scores!$B$6:$H$66,MATCH($B$37,Scores!$B$6:$B$66,0),MATCH(LEFT(CM37,2),Scores!$B$6:$H$6,0)),INDEX(Scores!$B$6:$H$66,MATCH($B$38,Scores!$B$6:$B$66,0),MATCH(LEFT(CM38,2),Scores!$B$6:$H$6,0)),INDEX(Scores!$B$6:$H$66,MATCH($B$39,Scores!$B$6:$B$66,0),MATCH(LEFT(CM39,2),Scores!$B$6:$H$6,0)),INDEX(Scores!$B$6:$H$66,MATCH($B$40,Scores!$B$6:$B$66,0),MATCH(LEFT(CM40,2),Scores!$B$6:$H$6,0)),INDEX(Scores!$B$6:$H$66,MATCH($B$41,Scores!$B$6:$B$66,0),MATCH(LEFT(CM41,2),Scores!$B$6:$H$6,0)),INDEX(Scores!$B$6:$H$66,MATCH($B$42,Scores!$B$6:$B$66,0),MATCH(LEFT(CM42,2),Scores!$B$6:$H$6,0)),INDEX(Scores!$B$6:$H$66,MATCH($B$43,Scores!$B$6:$B$66,0),MATCH(LEFT(CM43,2),Scores!$B$6:$H$6,0)),INDEX(Scores!$B$6:$H$66,MATCH($B$44,Scores!$B$6:$B$66,0),MATCH(LEFT(CM44,2),Scores!$B$6:$H$6,0)),INDEX(Scores!$B$6:$H$66,MATCH($B$46,Scores!$B$6:$B$66,0),MATCH(LEFT(CM46,2),Scores!$B$6:$H$6,0)),INDEX(Scores!$B$6:$H$66,MATCH($B$47,Scores!$B$6:$B$66,0),MATCH(LEFT(CM47,2),Scores!$B$6:$H$6,0)),INDEX(Scores!$B$6:$H$66,MATCH($B$48,Scores!$B$6:$B$66,0),MATCH(LEFT(CM48,2),Scores!$B$6:$H$6,0)),INDEX(Scores!$B$6:$H$66,MATCH($B$49,Scores!$B$6:$B$66,0),MATCH(LEFT(CM49,2),Scores!$B$6:$H$6,0)),INDEX(Scores!$B$6:$H$66,MATCH($B$50,Scores!$B$6:$B$66,0),MATCH(LEFT(CM50,2),Scores!$B$6:$H$6,0)),INDEX(Scores!$B$6:$H$66,MATCH($B$51,Scores!$B$6:$B$66,0),MATCH(LEFT(CM51,2),Scores!$B$6:$H$6,0)),INDEX(Scores!$B$6:$H$66,MATCH($B$52,Scores!$B$6:$B$66,0),MATCH(LEFT(CM52,2),Scores!$B$6:$H$6,0)),INDEX(Scores!$B$6:$H$66,MATCH($B$54,Scores!$B$6:$B$66,0),MATCH(LEFT(CM54,2),Scores!$B$6:$H$6,0)),INDEX(Scores!$B$6:$H$66,MATCH($B$55,Scores!$B$6:$B$66,0),MATCH(LEFT(CM55,2),Scores!$B$6:$H$6,0)),INDEX(Scores!$B$6:$H$66,MATCH($B$56,Scores!$B$6:$B$66,0),MATCH(LEFT(CM56,2),Scores!$B$6:$H$6,0)),INDEX(Scores!$B$6:$H$66,MATCH($B$58,Scores!$B$6:$B$66,0),MATCH(LEFT(CM58,2),Scores!$B$6:$H$6,0)),INDEX(Scores!$B$6:$H$66,MATCH($B$59,Scores!$B$6:$B$66,0),MATCH(LEFT(CM59,2),Scores!$B$6:$H$6,0)),INDEX(Scores!$B$6:$H$66,MATCH($B$60,Scores!$B$6:$B$66,0),MATCH(LEFT(CM60,2),Scores!$B$6:$H$6,0)),INDEX(Scores!$B$6:$H$66,MATCH($B$61,Scores!$B$6:$B$66,0),MATCH(LEFT(CM61,2),Scores!$B$6:$H$6,0)),INDEX(Scores!$B$6:$H$66,MATCH($B$62,Scores!$B$6:$B$66,0),MATCH(LEFT(CM62,2),Scores!$B$6:$H$6,0)),INDEX(Scores!$B$6:$H$66,MATCH($B$64,Scores!$B$6:$B$66,0),MATCH(LEFT(CM64,2),Scores!$B$6:$H$6,0)),INDEX(Scores!$B$6:$H$66,MATCH($B$65,Scores!$B$6:$B$66,0),MATCH(LEFT(CM65,2),Scores!$B$6:$H$6,0)),INDEX(Scores!$B$6:$H$66,MATCH($B$66,Scores!$B$6:$B$66,0),MATCH(LEFT(CM66,2),Scores!$B$6:$H$6,0)),INDEX(Scores!$B$6:$H$66,MATCH($B$67,Scores!$B$6:$B$66,0),MATCH(LEFT(CM67,2),Scores!$B$6:$H$6,0)),INDEX(Scores!$B$6:$H$66,MATCH($B$68,Scores!$B$6:$B$66,0),MATCH(LEFT(CM68,2),Scores!$B$6:$H$6,0)),INDEX(Scores!$B$6:$H$66,MATCH($B$69,Scores!$B$6:$B$66,0),MATCH(LEFT(CM69,2),Scores!$B$6:$H$6,0)),INDEX(Scores!$B$6:$H$66,MATCH($B$70,Scores!$B$6:$B$66,0),MATCH(LEFT(CM70,2),Scores!$B$6:$H$6,0)),INDEX(Scores!$B$6:$H$66,MATCH($B$71,Scores!$B$6:$B$66,0),MATCH(LEFT(CM71,2),Scores!$B$6:$H$6,0)),INDEX(Scores!$B$6:$H$66,MATCH($B$73,Scores!$B$6:$B$66,0),MATCH(LEFT(CM73,2),Scores!$B$6:$H$6,0)))</f>
        <v>#N/A</v>
      </c>
      <c r="CN75" s="77" t="e">
        <f>SUM(INDEX(Scores!$B$6:$H$66,MATCH($B$15,Scores!$B$6:$B$66,0),MATCH(LEFT(CN15,2),Scores!$B$6:$H$6,0)),INDEX(Scores!$B$6:$H$66,MATCH($B$18,Scores!$B$6:$B$66,0),MATCH(LEFT(CN18,2),Scores!$B$6:$H$6,0)),INDEX(Scores!$B$6:$H$66,MATCH($B$19,Scores!$B$6:$B$66,0),MATCH(LEFT(CN19,2),Scores!$B$6:$H$6,0)),INDEX(Scores!$B$6:$H$66,MATCH($B$20,Scores!$B$6:$B$66,0),MATCH(LEFT(CN20,2),Scores!$B$6:$H$6,0)),INDEX(Scores!$B$6:$H$66,MATCH($B$21,Scores!$B$6:$B$66,0),MATCH(LEFT(CN21,2),Scores!$B$6:$H$6,0)),INDEX(Scores!$B$6:$H$66,MATCH($B$22,Scores!$B$6:$B$66,0),MATCH(LEFT(CN22,2),Scores!$B$6:$H$6,0)),INDEX(Scores!$B$6:$H$66,MATCH($B$23,Scores!$B$6:$B$66,0),MATCH(LEFT(CN23,2),Scores!$B$6:$H$6,0)),INDEX(Scores!$B$6:$H$66,MATCH($B$24,Scores!$B$6:$B$66,0),MATCH(LEFT(CN24,2),Scores!$B$6:$H$6,0)),INDEX(Scores!$B$6:$H$66,MATCH($B$25,Scores!$B$6:$B$66,0),MATCH(LEFT(CN25,2),Scores!$B$6:$H$6,0)),INDEX(Scores!$B$6:$H$66,MATCH($B$26,Scores!$B$6:$B$66,0),MATCH(LEFT(CN26,2),Scores!$B$6:$H$6,0)),INDEX(Scores!$B$6:$H$66,MATCH($B$27,Scores!$B$6:$B$66,0),MATCH(LEFT(CN27,2),Scores!$B$6:$H$6,0)),INDEX(Scores!$B$6:$H$66,MATCH($B$28,Scores!$B$6:$B$66,0),MATCH(LEFT(CN28,2),Scores!$B$6:$H$6,0)),INDEX(Scores!$B$6:$H$66,MATCH($B$29,Scores!$B$6:$B$66,0),MATCH(LEFT(CN29,2),Scores!$B$6:$H$6,0)),INDEX(Scores!$B$6:$H$66,MATCH($B$30,Scores!$B$6:$B$66,0),MATCH(LEFT(CN30,2),Scores!$B$6:$H$6,0)),INDEX(Scores!$B$6:$H$66,MATCH($B$31,Scores!$B$6:$B$66,0),MATCH(LEFT(CN31,2),Scores!$B$6:$H$6,0)),INDEX(Scores!$B$6:$H$66,MATCH($B$32,Scores!$B$6:$B$66,0),MATCH(LEFT(CN32,2),Scores!$B$6:$H$6,0)),INDEX(Scores!$B$6:$H$66,MATCH($B$33,Scores!$B$6:$B$66,0),MATCH(LEFT(CN33,2),Scores!$B$6:$H$6,0)),INDEX(Scores!$B$6:$H$66,MATCH($B$34,Scores!$B$6:$B$66,0),MATCH(LEFT(CN34,2),Scores!$B$6:$H$6,0)),INDEX(Scores!$B$6:$H$66,MATCH($B$35,Scores!$B$6:$B$66,0),MATCH(LEFT(CN35,2),Scores!$B$6:$H$6,0)),INDEX(Scores!$B$6:$H$66,MATCH($B$37,Scores!$B$6:$B$66,0),MATCH(LEFT(CN37,2),Scores!$B$6:$H$6,0)),INDEX(Scores!$B$6:$H$66,MATCH($B$38,Scores!$B$6:$B$66,0),MATCH(LEFT(CN38,2),Scores!$B$6:$H$6,0)),INDEX(Scores!$B$6:$H$66,MATCH($B$39,Scores!$B$6:$B$66,0),MATCH(LEFT(CN39,2),Scores!$B$6:$H$6,0)),INDEX(Scores!$B$6:$H$66,MATCH($B$40,Scores!$B$6:$B$66,0),MATCH(LEFT(CN40,2),Scores!$B$6:$H$6,0)),INDEX(Scores!$B$6:$H$66,MATCH($B$41,Scores!$B$6:$B$66,0),MATCH(LEFT(CN41,2),Scores!$B$6:$H$6,0)),INDEX(Scores!$B$6:$H$66,MATCH($B$42,Scores!$B$6:$B$66,0),MATCH(LEFT(CN42,2),Scores!$B$6:$H$6,0)),INDEX(Scores!$B$6:$H$66,MATCH($B$43,Scores!$B$6:$B$66,0),MATCH(LEFT(CN43,2),Scores!$B$6:$H$6,0)),INDEX(Scores!$B$6:$H$66,MATCH($B$44,Scores!$B$6:$B$66,0),MATCH(LEFT(CN44,2),Scores!$B$6:$H$6,0)),INDEX(Scores!$B$6:$H$66,MATCH($B$46,Scores!$B$6:$B$66,0),MATCH(LEFT(CN46,2),Scores!$B$6:$H$6,0)),INDEX(Scores!$B$6:$H$66,MATCH($B$47,Scores!$B$6:$B$66,0),MATCH(LEFT(CN47,2),Scores!$B$6:$H$6,0)),INDEX(Scores!$B$6:$H$66,MATCH($B$48,Scores!$B$6:$B$66,0),MATCH(LEFT(CN48,2),Scores!$B$6:$H$6,0)),INDEX(Scores!$B$6:$H$66,MATCH($B$49,Scores!$B$6:$B$66,0),MATCH(LEFT(CN49,2),Scores!$B$6:$H$6,0)),INDEX(Scores!$B$6:$H$66,MATCH($B$50,Scores!$B$6:$B$66,0),MATCH(LEFT(CN50,2),Scores!$B$6:$H$6,0)),INDEX(Scores!$B$6:$H$66,MATCH($B$51,Scores!$B$6:$B$66,0),MATCH(LEFT(CN51,2),Scores!$B$6:$H$6,0)),INDEX(Scores!$B$6:$H$66,MATCH($B$52,Scores!$B$6:$B$66,0),MATCH(LEFT(CN52,2),Scores!$B$6:$H$6,0)),INDEX(Scores!$B$6:$H$66,MATCH($B$54,Scores!$B$6:$B$66,0),MATCH(LEFT(CN54,2),Scores!$B$6:$H$6,0)),INDEX(Scores!$B$6:$H$66,MATCH($B$55,Scores!$B$6:$B$66,0),MATCH(LEFT(CN55,2),Scores!$B$6:$H$6,0)),INDEX(Scores!$B$6:$H$66,MATCH($B$56,Scores!$B$6:$B$66,0),MATCH(LEFT(CN56,2),Scores!$B$6:$H$6,0)),INDEX(Scores!$B$6:$H$66,MATCH($B$58,Scores!$B$6:$B$66,0),MATCH(LEFT(CN58,2),Scores!$B$6:$H$6,0)),INDEX(Scores!$B$6:$H$66,MATCH($B$59,Scores!$B$6:$B$66,0),MATCH(LEFT(CN59,2),Scores!$B$6:$H$6,0)),INDEX(Scores!$B$6:$H$66,MATCH($B$60,Scores!$B$6:$B$66,0),MATCH(LEFT(CN60,2),Scores!$B$6:$H$6,0)),INDEX(Scores!$B$6:$H$66,MATCH($B$61,Scores!$B$6:$B$66,0),MATCH(LEFT(CN61,2),Scores!$B$6:$H$6,0)),INDEX(Scores!$B$6:$H$66,MATCH($B$62,Scores!$B$6:$B$66,0),MATCH(LEFT(CN62,2),Scores!$B$6:$H$6,0)),INDEX(Scores!$B$6:$H$66,MATCH($B$64,Scores!$B$6:$B$66,0),MATCH(LEFT(CN64,2),Scores!$B$6:$H$6,0)),INDEX(Scores!$B$6:$H$66,MATCH($B$65,Scores!$B$6:$B$66,0),MATCH(LEFT(CN65,2),Scores!$B$6:$H$6,0)),INDEX(Scores!$B$6:$H$66,MATCH($B$66,Scores!$B$6:$B$66,0),MATCH(LEFT(CN66,2),Scores!$B$6:$H$6,0)),INDEX(Scores!$B$6:$H$66,MATCH($B$67,Scores!$B$6:$B$66,0),MATCH(LEFT(CN67,2),Scores!$B$6:$H$6,0)),INDEX(Scores!$B$6:$H$66,MATCH($B$68,Scores!$B$6:$B$66,0),MATCH(LEFT(CN68,2),Scores!$B$6:$H$6,0)),INDEX(Scores!$B$6:$H$66,MATCH($B$69,Scores!$B$6:$B$66,0),MATCH(LEFT(CN69,2),Scores!$B$6:$H$6,0)),INDEX(Scores!$B$6:$H$66,MATCH($B$70,Scores!$B$6:$B$66,0),MATCH(LEFT(CN70,2),Scores!$B$6:$H$6,0)),INDEX(Scores!$B$6:$H$66,MATCH($B$71,Scores!$B$6:$B$66,0),MATCH(LEFT(CN71,2),Scores!$B$6:$H$6,0)),INDEX(Scores!$B$6:$H$66,MATCH($B$73,Scores!$B$6:$B$66,0),MATCH(LEFT(CN73,2),Scores!$B$6:$H$6,0)))</f>
        <v>#N/A</v>
      </c>
      <c r="CO75" s="77" t="e">
        <f>SUM(INDEX(Scores!$B$6:$H$66,MATCH($B$15,Scores!$B$6:$B$66,0),MATCH(LEFT(CO15,2),Scores!$B$6:$H$6,0)),INDEX(Scores!$B$6:$H$66,MATCH($B$18,Scores!$B$6:$B$66,0),MATCH(LEFT(CO18,2),Scores!$B$6:$H$6,0)),INDEX(Scores!$B$6:$H$66,MATCH($B$19,Scores!$B$6:$B$66,0),MATCH(LEFT(CO19,2),Scores!$B$6:$H$6,0)),INDEX(Scores!$B$6:$H$66,MATCH($B$20,Scores!$B$6:$B$66,0),MATCH(LEFT(CO20,2),Scores!$B$6:$H$6,0)),INDEX(Scores!$B$6:$H$66,MATCH($B$21,Scores!$B$6:$B$66,0),MATCH(LEFT(CO21,2),Scores!$B$6:$H$6,0)),INDEX(Scores!$B$6:$H$66,MATCH($B$22,Scores!$B$6:$B$66,0),MATCH(LEFT(CO22,2),Scores!$B$6:$H$6,0)),INDEX(Scores!$B$6:$H$66,MATCH($B$23,Scores!$B$6:$B$66,0),MATCH(LEFT(CO23,2),Scores!$B$6:$H$6,0)),INDEX(Scores!$B$6:$H$66,MATCH($B$24,Scores!$B$6:$B$66,0),MATCH(LEFT(CO24,2),Scores!$B$6:$H$6,0)),INDEX(Scores!$B$6:$H$66,MATCH($B$25,Scores!$B$6:$B$66,0),MATCH(LEFT(CO25,2),Scores!$B$6:$H$6,0)),INDEX(Scores!$B$6:$H$66,MATCH($B$26,Scores!$B$6:$B$66,0),MATCH(LEFT(CO26,2),Scores!$B$6:$H$6,0)),INDEX(Scores!$B$6:$H$66,MATCH($B$27,Scores!$B$6:$B$66,0),MATCH(LEFT(CO27,2),Scores!$B$6:$H$6,0)),INDEX(Scores!$B$6:$H$66,MATCH($B$28,Scores!$B$6:$B$66,0),MATCH(LEFT(CO28,2),Scores!$B$6:$H$6,0)),INDEX(Scores!$B$6:$H$66,MATCH($B$29,Scores!$B$6:$B$66,0),MATCH(LEFT(CO29,2),Scores!$B$6:$H$6,0)),INDEX(Scores!$B$6:$H$66,MATCH($B$30,Scores!$B$6:$B$66,0),MATCH(LEFT(CO30,2),Scores!$B$6:$H$6,0)),INDEX(Scores!$B$6:$H$66,MATCH($B$31,Scores!$B$6:$B$66,0),MATCH(LEFT(CO31,2),Scores!$B$6:$H$6,0)),INDEX(Scores!$B$6:$H$66,MATCH($B$32,Scores!$B$6:$B$66,0),MATCH(LEFT(CO32,2),Scores!$B$6:$H$6,0)),INDEX(Scores!$B$6:$H$66,MATCH($B$33,Scores!$B$6:$B$66,0),MATCH(LEFT(CO33,2),Scores!$B$6:$H$6,0)),INDEX(Scores!$B$6:$H$66,MATCH($B$34,Scores!$B$6:$B$66,0),MATCH(LEFT(CO34,2),Scores!$B$6:$H$6,0)),INDEX(Scores!$B$6:$H$66,MATCH($B$35,Scores!$B$6:$B$66,0),MATCH(LEFT(CO35,2),Scores!$B$6:$H$6,0)),INDEX(Scores!$B$6:$H$66,MATCH($B$37,Scores!$B$6:$B$66,0),MATCH(LEFT(CO37,2),Scores!$B$6:$H$6,0)),INDEX(Scores!$B$6:$H$66,MATCH($B$38,Scores!$B$6:$B$66,0),MATCH(LEFT(CO38,2),Scores!$B$6:$H$6,0)),INDEX(Scores!$B$6:$H$66,MATCH($B$39,Scores!$B$6:$B$66,0),MATCH(LEFT(CO39,2),Scores!$B$6:$H$6,0)),INDEX(Scores!$B$6:$H$66,MATCH($B$40,Scores!$B$6:$B$66,0),MATCH(LEFT(CO40,2),Scores!$B$6:$H$6,0)),INDEX(Scores!$B$6:$H$66,MATCH($B$41,Scores!$B$6:$B$66,0),MATCH(LEFT(CO41,2),Scores!$B$6:$H$6,0)),INDEX(Scores!$B$6:$H$66,MATCH($B$42,Scores!$B$6:$B$66,0),MATCH(LEFT(CO42,2),Scores!$B$6:$H$6,0)),INDEX(Scores!$B$6:$H$66,MATCH($B$43,Scores!$B$6:$B$66,0),MATCH(LEFT(CO43,2),Scores!$B$6:$H$6,0)),INDEX(Scores!$B$6:$H$66,MATCH($B$44,Scores!$B$6:$B$66,0),MATCH(LEFT(CO44,2),Scores!$B$6:$H$6,0)),INDEX(Scores!$B$6:$H$66,MATCH($B$46,Scores!$B$6:$B$66,0),MATCH(LEFT(CO46,2),Scores!$B$6:$H$6,0)),INDEX(Scores!$B$6:$H$66,MATCH($B$47,Scores!$B$6:$B$66,0),MATCH(LEFT(CO47,2),Scores!$B$6:$H$6,0)),INDEX(Scores!$B$6:$H$66,MATCH($B$48,Scores!$B$6:$B$66,0),MATCH(LEFT(CO48,2),Scores!$B$6:$H$6,0)),INDEX(Scores!$B$6:$H$66,MATCH($B$49,Scores!$B$6:$B$66,0),MATCH(LEFT(CO49,2),Scores!$B$6:$H$6,0)),INDEX(Scores!$B$6:$H$66,MATCH($B$50,Scores!$B$6:$B$66,0),MATCH(LEFT(CO50,2),Scores!$B$6:$H$6,0)),INDEX(Scores!$B$6:$H$66,MATCH($B$51,Scores!$B$6:$B$66,0),MATCH(LEFT(CO51,2),Scores!$B$6:$H$6,0)),INDEX(Scores!$B$6:$H$66,MATCH($B$52,Scores!$B$6:$B$66,0),MATCH(LEFT(CO52,2),Scores!$B$6:$H$6,0)),INDEX(Scores!$B$6:$H$66,MATCH($B$54,Scores!$B$6:$B$66,0),MATCH(LEFT(CO54,2),Scores!$B$6:$H$6,0)),INDEX(Scores!$B$6:$H$66,MATCH($B$55,Scores!$B$6:$B$66,0),MATCH(LEFT(CO55,2),Scores!$B$6:$H$6,0)),INDEX(Scores!$B$6:$H$66,MATCH($B$56,Scores!$B$6:$B$66,0),MATCH(LEFT(CO56,2),Scores!$B$6:$H$6,0)),INDEX(Scores!$B$6:$H$66,MATCH($B$58,Scores!$B$6:$B$66,0),MATCH(LEFT(CO58,2),Scores!$B$6:$H$6,0)),INDEX(Scores!$B$6:$H$66,MATCH($B$59,Scores!$B$6:$B$66,0),MATCH(LEFT(CO59,2),Scores!$B$6:$H$6,0)),INDEX(Scores!$B$6:$H$66,MATCH($B$60,Scores!$B$6:$B$66,0),MATCH(LEFT(CO60,2),Scores!$B$6:$H$6,0)),INDEX(Scores!$B$6:$H$66,MATCH($B$61,Scores!$B$6:$B$66,0),MATCH(LEFT(CO61,2),Scores!$B$6:$H$6,0)),INDEX(Scores!$B$6:$H$66,MATCH($B$62,Scores!$B$6:$B$66,0),MATCH(LEFT(CO62,2),Scores!$B$6:$H$6,0)),INDEX(Scores!$B$6:$H$66,MATCH($B$64,Scores!$B$6:$B$66,0),MATCH(LEFT(CO64,2),Scores!$B$6:$H$6,0)),INDEX(Scores!$B$6:$H$66,MATCH($B$65,Scores!$B$6:$B$66,0),MATCH(LEFT(CO65,2),Scores!$B$6:$H$6,0)),INDEX(Scores!$B$6:$H$66,MATCH($B$66,Scores!$B$6:$B$66,0),MATCH(LEFT(CO66,2),Scores!$B$6:$H$6,0)),INDEX(Scores!$B$6:$H$66,MATCH($B$67,Scores!$B$6:$B$66,0),MATCH(LEFT(CO67,2),Scores!$B$6:$H$6,0)),INDEX(Scores!$B$6:$H$66,MATCH($B$68,Scores!$B$6:$B$66,0),MATCH(LEFT(CO68,2),Scores!$B$6:$H$6,0)),INDEX(Scores!$B$6:$H$66,MATCH($B$69,Scores!$B$6:$B$66,0),MATCH(LEFT(CO69,2),Scores!$B$6:$H$6,0)),INDEX(Scores!$B$6:$H$66,MATCH($B$70,Scores!$B$6:$B$66,0),MATCH(LEFT(CO70,2),Scores!$B$6:$H$6,0)),INDEX(Scores!$B$6:$H$66,MATCH($B$71,Scores!$B$6:$B$66,0),MATCH(LEFT(CO71,2),Scores!$B$6:$H$6,0)),INDEX(Scores!$B$6:$H$66,MATCH($B$73,Scores!$B$6:$B$66,0),MATCH(LEFT(CO73,2),Scores!$B$6:$H$6,0)))</f>
        <v>#N/A</v>
      </c>
      <c r="CP75" s="77" t="e">
        <f>SUM(INDEX(Scores!$B$6:$H$66,MATCH($B$15,Scores!$B$6:$B$66,0),MATCH(LEFT(CP15,2),Scores!$B$6:$H$6,0)),INDEX(Scores!$B$6:$H$66,MATCH($B$18,Scores!$B$6:$B$66,0),MATCH(LEFT(CP18,2),Scores!$B$6:$H$6,0)),INDEX(Scores!$B$6:$H$66,MATCH($B$19,Scores!$B$6:$B$66,0),MATCH(LEFT(CP19,2),Scores!$B$6:$H$6,0)),INDEX(Scores!$B$6:$H$66,MATCH($B$20,Scores!$B$6:$B$66,0),MATCH(LEFT(CP20,2),Scores!$B$6:$H$6,0)),INDEX(Scores!$B$6:$H$66,MATCH($B$21,Scores!$B$6:$B$66,0),MATCH(LEFT(CP21,2),Scores!$B$6:$H$6,0)),INDEX(Scores!$B$6:$H$66,MATCH($B$22,Scores!$B$6:$B$66,0),MATCH(LEFT(CP22,2),Scores!$B$6:$H$6,0)),INDEX(Scores!$B$6:$H$66,MATCH($B$23,Scores!$B$6:$B$66,0),MATCH(LEFT(CP23,2),Scores!$B$6:$H$6,0)),INDEX(Scores!$B$6:$H$66,MATCH($B$24,Scores!$B$6:$B$66,0),MATCH(LEFT(CP24,2),Scores!$B$6:$H$6,0)),INDEX(Scores!$B$6:$H$66,MATCH($B$25,Scores!$B$6:$B$66,0),MATCH(LEFT(CP25,2),Scores!$B$6:$H$6,0)),INDEX(Scores!$B$6:$H$66,MATCH($B$26,Scores!$B$6:$B$66,0),MATCH(LEFT(CP26,2),Scores!$B$6:$H$6,0)),INDEX(Scores!$B$6:$H$66,MATCH($B$27,Scores!$B$6:$B$66,0),MATCH(LEFT(CP27,2),Scores!$B$6:$H$6,0)),INDEX(Scores!$B$6:$H$66,MATCH($B$28,Scores!$B$6:$B$66,0),MATCH(LEFT(CP28,2),Scores!$B$6:$H$6,0)),INDEX(Scores!$B$6:$H$66,MATCH($B$29,Scores!$B$6:$B$66,0),MATCH(LEFT(CP29,2),Scores!$B$6:$H$6,0)),INDEX(Scores!$B$6:$H$66,MATCH($B$30,Scores!$B$6:$B$66,0),MATCH(LEFT(CP30,2),Scores!$B$6:$H$6,0)),INDEX(Scores!$B$6:$H$66,MATCH($B$31,Scores!$B$6:$B$66,0),MATCH(LEFT(CP31,2),Scores!$B$6:$H$6,0)),INDEX(Scores!$B$6:$H$66,MATCH($B$32,Scores!$B$6:$B$66,0),MATCH(LEFT(CP32,2),Scores!$B$6:$H$6,0)),INDEX(Scores!$B$6:$H$66,MATCH($B$33,Scores!$B$6:$B$66,0),MATCH(LEFT(CP33,2),Scores!$B$6:$H$6,0)),INDEX(Scores!$B$6:$H$66,MATCH($B$34,Scores!$B$6:$B$66,0),MATCH(LEFT(CP34,2),Scores!$B$6:$H$6,0)),INDEX(Scores!$B$6:$H$66,MATCH($B$35,Scores!$B$6:$B$66,0),MATCH(LEFT(CP35,2),Scores!$B$6:$H$6,0)),INDEX(Scores!$B$6:$H$66,MATCH($B$37,Scores!$B$6:$B$66,0),MATCH(LEFT(CP37,2),Scores!$B$6:$H$6,0)),INDEX(Scores!$B$6:$H$66,MATCH($B$38,Scores!$B$6:$B$66,0),MATCH(LEFT(CP38,2),Scores!$B$6:$H$6,0)),INDEX(Scores!$B$6:$H$66,MATCH($B$39,Scores!$B$6:$B$66,0),MATCH(LEFT(CP39,2),Scores!$B$6:$H$6,0)),INDEX(Scores!$B$6:$H$66,MATCH($B$40,Scores!$B$6:$B$66,0),MATCH(LEFT(CP40,2),Scores!$B$6:$H$6,0)),INDEX(Scores!$B$6:$H$66,MATCH($B$41,Scores!$B$6:$B$66,0),MATCH(LEFT(CP41,2),Scores!$B$6:$H$6,0)),INDEX(Scores!$B$6:$H$66,MATCH($B$42,Scores!$B$6:$B$66,0),MATCH(LEFT(CP42,2),Scores!$B$6:$H$6,0)),INDEX(Scores!$B$6:$H$66,MATCH($B$43,Scores!$B$6:$B$66,0),MATCH(LEFT(CP43,2),Scores!$B$6:$H$6,0)),INDEX(Scores!$B$6:$H$66,MATCH($B$44,Scores!$B$6:$B$66,0),MATCH(LEFT(CP44,2),Scores!$B$6:$H$6,0)),INDEX(Scores!$B$6:$H$66,MATCH($B$46,Scores!$B$6:$B$66,0),MATCH(LEFT(CP46,2),Scores!$B$6:$H$6,0)),INDEX(Scores!$B$6:$H$66,MATCH($B$47,Scores!$B$6:$B$66,0),MATCH(LEFT(CP47,2),Scores!$B$6:$H$6,0)),INDEX(Scores!$B$6:$H$66,MATCH($B$48,Scores!$B$6:$B$66,0),MATCH(LEFT(CP48,2),Scores!$B$6:$H$6,0)),INDEX(Scores!$B$6:$H$66,MATCH($B$49,Scores!$B$6:$B$66,0),MATCH(LEFT(CP49,2),Scores!$B$6:$H$6,0)),INDEX(Scores!$B$6:$H$66,MATCH($B$50,Scores!$B$6:$B$66,0),MATCH(LEFT(CP50,2),Scores!$B$6:$H$6,0)),INDEX(Scores!$B$6:$H$66,MATCH($B$51,Scores!$B$6:$B$66,0),MATCH(LEFT(CP51,2),Scores!$B$6:$H$6,0)),INDEX(Scores!$B$6:$H$66,MATCH($B$52,Scores!$B$6:$B$66,0),MATCH(LEFT(CP52,2),Scores!$B$6:$H$6,0)),INDEX(Scores!$B$6:$H$66,MATCH($B$54,Scores!$B$6:$B$66,0),MATCH(LEFT(CP54,2),Scores!$B$6:$H$6,0)),INDEX(Scores!$B$6:$H$66,MATCH($B$55,Scores!$B$6:$B$66,0),MATCH(LEFT(CP55,2),Scores!$B$6:$H$6,0)),INDEX(Scores!$B$6:$H$66,MATCH($B$56,Scores!$B$6:$B$66,0),MATCH(LEFT(CP56,2),Scores!$B$6:$H$6,0)),INDEX(Scores!$B$6:$H$66,MATCH($B$58,Scores!$B$6:$B$66,0),MATCH(LEFT(CP58,2),Scores!$B$6:$H$6,0)),INDEX(Scores!$B$6:$H$66,MATCH($B$59,Scores!$B$6:$B$66,0),MATCH(LEFT(CP59,2),Scores!$B$6:$H$6,0)),INDEX(Scores!$B$6:$H$66,MATCH($B$60,Scores!$B$6:$B$66,0),MATCH(LEFT(CP60,2),Scores!$B$6:$H$6,0)),INDEX(Scores!$B$6:$H$66,MATCH($B$61,Scores!$B$6:$B$66,0),MATCH(LEFT(CP61,2),Scores!$B$6:$H$6,0)),INDEX(Scores!$B$6:$H$66,MATCH($B$62,Scores!$B$6:$B$66,0),MATCH(LEFT(CP62,2),Scores!$B$6:$H$6,0)),INDEX(Scores!$B$6:$H$66,MATCH($B$64,Scores!$B$6:$B$66,0),MATCH(LEFT(CP64,2),Scores!$B$6:$H$6,0)),INDEX(Scores!$B$6:$H$66,MATCH($B$65,Scores!$B$6:$B$66,0),MATCH(LEFT(CP65,2),Scores!$B$6:$H$6,0)),INDEX(Scores!$B$6:$H$66,MATCH($B$66,Scores!$B$6:$B$66,0),MATCH(LEFT(CP66,2),Scores!$B$6:$H$6,0)),INDEX(Scores!$B$6:$H$66,MATCH($B$67,Scores!$B$6:$B$66,0),MATCH(LEFT(CP67,2),Scores!$B$6:$H$6,0)),INDEX(Scores!$B$6:$H$66,MATCH($B$68,Scores!$B$6:$B$66,0),MATCH(LEFT(CP68,2),Scores!$B$6:$H$6,0)),INDEX(Scores!$B$6:$H$66,MATCH($B$69,Scores!$B$6:$B$66,0),MATCH(LEFT(CP69,2),Scores!$B$6:$H$6,0)),INDEX(Scores!$B$6:$H$66,MATCH($B$70,Scores!$B$6:$B$66,0),MATCH(LEFT(CP70,2),Scores!$B$6:$H$6,0)),INDEX(Scores!$B$6:$H$66,MATCH($B$71,Scores!$B$6:$B$66,0),MATCH(LEFT(CP71,2),Scores!$B$6:$H$6,0)),INDEX(Scores!$B$6:$H$66,MATCH($B$73,Scores!$B$6:$B$66,0),MATCH(LEFT(CP73,2),Scores!$B$6:$H$6,0)))</f>
        <v>#N/A</v>
      </c>
      <c r="CQ75" s="77" t="e">
        <f>SUM(INDEX(Scores!$B$6:$H$66,MATCH($B$15,Scores!$B$6:$B$66,0),MATCH(LEFT(CQ15,2),Scores!$B$6:$H$6,0)),INDEX(Scores!$B$6:$H$66,MATCH($B$18,Scores!$B$6:$B$66,0),MATCH(LEFT(CQ18,2),Scores!$B$6:$H$6,0)),INDEX(Scores!$B$6:$H$66,MATCH($B$19,Scores!$B$6:$B$66,0),MATCH(LEFT(CQ19,2),Scores!$B$6:$H$6,0)),INDEX(Scores!$B$6:$H$66,MATCH($B$20,Scores!$B$6:$B$66,0),MATCH(LEFT(CQ20,2),Scores!$B$6:$H$6,0)),INDEX(Scores!$B$6:$H$66,MATCH($B$21,Scores!$B$6:$B$66,0),MATCH(LEFT(CQ21,2),Scores!$B$6:$H$6,0)),INDEX(Scores!$B$6:$H$66,MATCH($B$22,Scores!$B$6:$B$66,0),MATCH(LEFT(CQ22,2),Scores!$B$6:$H$6,0)),INDEX(Scores!$B$6:$H$66,MATCH($B$23,Scores!$B$6:$B$66,0),MATCH(LEFT(CQ23,2),Scores!$B$6:$H$6,0)),INDEX(Scores!$B$6:$H$66,MATCH($B$24,Scores!$B$6:$B$66,0),MATCH(LEFT(CQ24,2),Scores!$B$6:$H$6,0)),INDEX(Scores!$B$6:$H$66,MATCH($B$25,Scores!$B$6:$B$66,0),MATCH(LEFT(CQ25,2),Scores!$B$6:$H$6,0)),INDEX(Scores!$B$6:$H$66,MATCH($B$26,Scores!$B$6:$B$66,0),MATCH(LEFT(CQ26,2),Scores!$B$6:$H$6,0)),INDEX(Scores!$B$6:$H$66,MATCH($B$27,Scores!$B$6:$B$66,0),MATCH(LEFT(CQ27,2),Scores!$B$6:$H$6,0)),INDEX(Scores!$B$6:$H$66,MATCH($B$28,Scores!$B$6:$B$66,0),MATCH(LEFT(CQ28,2),Scores!$B$6:$H$6,0)),INDEX(Scores!$B$6:$H$66,MATCH($B$29,Scores!$B$6:$B$66,0),MATCH(LEFT(CQ29,2),Scores!$B$6:$H$6,0)),INDEX(Scores!$B$6:$H$66,MATCH($B$30,Scores!$B$6:$B$66,0),MATCH(LEFT(CQ30,2),Scores!$B$6:$H$6,0)),INDEX(Scores!$B$6:$H$66,MATCH($B$31,Scores!$B$6:$B$66,0),MATCH(LEFT(CQ31,2),Scores!$B$6:$H$6,0)),INDEX(Scores!$B$6:$H$66,MATCH($B$32,Scores!$B$6:$B$66,0),MATCH(LEFT(CQ32,2),Scores!$B$6:$H$6,0)),INDEX(Scores!$B$6:$H$66,MATCH($B$33,Scores!$B$6:$B$66,0),MATCH(LEFT(CQ33,2),Scores!$B$6:$H$6,0)),INDEX(Scores!$B$6:$H$66,MATCH($B$34,Scores!$B$6:$B$66,0),MATCH(LEFT(CQ34,2),Scores!$B$6:$H$6,0)),INDEX(Scores!$B$6:$H$66,MATCH($B$35,Scores!$B$6:$B$66,0),MATCH(LEFT(CQ35,2),Scores!$B$6:$H$6,0)),INDEX(Scores!$B$6:$H$66,MATCH($B$37,Scores!$B$6:$B$66,0),MATCH(LEFT(CQ37,2),Scores!$B$6:$H$6,0)),INDEX(Scores!$B$6:$H$66,MATCH($B$38,Scores!$B$6:$B$66,0),MATCH(LEFT(CQ38,2),Scores!$B$6:$H$6,0)),INDEX(Scores!$B$6:$H$66,MATCH($B$39,Scores!$B$6:$B$66,0),MATCH(LEFT(CQ39,2),Scores!$B$6:$H$6,0)),INDEX(Scores!$B$6:$H$66,MATCH($B$40,Scores!$B$6:$B$66,0),MATCH(LEFT(CQ40,2),Scores!$B$6:$H$6,0)),INDEX(Scores!$B$6:$H$66,MATCH($B$41,Scores!$B$6:$B$66,0),MATCH(LEFT(CQ41,2),Scores!$B$6:$H$6,0)),INDEX(Scores!$B$6:$H$66,MATCH($B$42,Scores!$B$6:$B$66,0),MATCH(LEFT(CQ42,2),Scores!$B$6:$H$6,0)),INDEX(Scores!$B$6:$H$66,MATCH($B$43,Scores!$B$6:$B$66,0),MATCH(LEFT(CQ43,2),Scores!$B$6:$H$6,0)),INDEX(Scores!$B$6:$H$66,MATCH($B$44,Scores!$B$6:$B$66,0),MATCH(LEFT(CQ44,2),Scores!$B$6:$H$6,0)),INDEX(Scores!$B$6:$H$66,MATCH($B$46,Scores!$B$6:$B$66,0),MATCH(LEFT(CQ46,2),Scores!$B$6:$H$6,0)),INDEX(Scores!$B$6:$H$66,MATCH($B$47,Scores!$B$6:$B$66,0),MATCH(LEFT(CQ47,2),Scores!$B$6:$H$6,0)),INDEX(Scores!$B$6:$H$66,MATCH($B$48,Scores!$B$6:$B$66,0),MATCH(LEFT(CQ48,2),Scores!$B$6:$H$6,0)),INDEX(Scores!$B$6:$H$66,MATCH($B$49,Scores!$B$6:$B$66,0),MATCH(LEFT(CQ49,2),Scores!$B$6:$H$6,0)),INDEX(Scores!$B$6:$H$66,MATCH($B$50,Scores!$B$6:$B$66,0),MATCH(LEFT(CQ50,2),Scores!$B$6:$H$6,0)),INDEX(Scores!$B$6:$H$66,MATCH($B$51,Scores!$B$6:$B$66,0),MATCH(LEFT(CQ51,2),Scores!$B$6:$H$6,0)),INDEX(Scores!$B$6:$H$66,MATCH($B$52,Scores!$B$6:$B$66,0),MATCH(LEFT(CQ52,2),Scores!$B$6:$H$6,0)),INDEX(Scores!$B$6:$H$66,MATCH($B$54,Scores!$B$6:$B$66,0),MATCH(LEFT(CQ54,2),Scores!$B$6:$H$6,0)),INDEX(Scores!$B$6:$H$66,MATCH($B$55,Scores!$B$6:$B$66,0),MATCH(LEFT(CQ55,2),Scores!$B$6:$H$6,0)),INDEX(Scores!$B$6:$H$66,MATCH($B$56,Scores!$B$6:$B$66,0),MATCH(LEFT(CQ56,2),Scores!$B$6:$H$6,0)),INDEX(Scores!$B$6:$H$66,MATCH($B$58,Scores!$B$6:$B$66,0),MATCH(LEFT(CQ58,2),Scores!$B$6:$H$6,0)),INDEX(Scores!$B$6:$H$66,MATCH($B$59,Scores!$B$6:$B$66,0),MATCH(LEFT(CQ59,2),Scores!$B$6:$H$6,0)),INDEX(Scores!$B$6:$H$66,MATCH($B$60,Scores!$B$6:$B$66,0),MATCH(LEFT(CQ60,2),Scores!$B$6:$H$6,0)),INDEX(Scores!$B$6:$H$66,MATCH($B$61,Scores!$B$6:$B$66,0),MATCH(LEFT(CQ61,2),Scores!$B$6:$H$6,0)),INDEX(Scores!$B$6:$H$66,MATCH($B$62,Scores!$B$6:$B$66,0),MATCH(LEFT(CQ62,2),Scores!$B$6:$H$6,0)),INDEX(Scores!$B$6:$H$66,MATCH($B$64,Scores!$B$6:$B$66,0),MATCH(LEFT(CQ64,2),Scores!$B$6:$H$6,0)),INDEX(Scores!$B$6:$H$66,MATCH($B$65,Scores!$B$6:$B$66,0),MATCH(LEFT(CQ65,2),Scores!$B$6:$H$6,0)),INDEX(Scores!$B$6:$H$66,MATCH($B$66,Scores!$B$6:$B$66,0),MATCH(LEFT(CQ66,2),Scores!$B$6:$H$6,0)),INDEX(Scores!$B$6:$H$66,MATCH($B$67,Scores!$B$6:$B$66,0),MATCH(LEFT(CQ67,2),Scores!$B$6:$H$6,0)),INDEX(Scores!$B$6:$H$66,MATCH($B$68,Scores!$B$6:$B$66,0),MATCH(LEFT(CQ68,2),Scores!$B$6:$H$6,0)),INDEX(Scores!$B$6:$H$66,MATCH($B$69,Scores!$B$6:$B$66,0),MATCH(LEFT(CQ69,2),Scores!$B$6:$H$6,0)),INDEX(Scores!$B$6:$H$66,MATCH($B$70,Scores!$B$6:$B$66,0),MATCH(LEFT(CQ70,2),Scores!$B$6:$H$6,0)),INDEX(Scores!$B$6:$H$66,MATCH($B$71,Scores!$B$6:$B$66,0),MATCH(LEFT(CQ71,2),Scores!$B$6:$H$6,0)),INDEX(Scores!$B$6:$H$66,MATCH($B$73,Scores!$B$6:$B$66,0),MATCH(LEFT(CQ73,2),Scores!$B$6:$H$6,0)))</f>
        <v>#N/A</v>
      </c>
      <c r="CR75" s="77" t="e">
        <f>SUM(INDEX(Scores!$B$6:$H$66,MATCH($B$15,Scores!$B$6:$B$66,0),MATCH(LEFT(CR15,2),Scores!$B$6:$H$6,0)),INDEX(Scores!$B$6:$H$66,MATCH($B$18,Scores!$B$6:$B$66,0),MATCH(LEFT(CR18,2),Scores!$B$6:$H$6,0)),INDEX(Scores!$B$6:$H$66,MATCH($B$19,Scores!$B$6:$B$66,0),MATCH(LEFT(CR19,2),Scores!$B$6:$H$6,0)),INDEX(Scores!$B$6:$H$66,MATCH($B$20,Scores!$B$6:$B$66,0),MATCH(LEFT(CR20,2),Scores!$B$6:$H$6,0)),INDEX(Scores!$B$6:$H$66,MATCH($B$21,Scores!$B$6:$B$66,0),MATCH(LEFT(CR21,2),Scores!$B$6:$H$6,0)),INDEX(Scores!$B$6:$H$66,MATCH($B$22,Scores!$B$6:$B$66,0),MATCH(LEFT(CR22,2),Scores!$B$6:$H$6,0)),INDEX(Scores!$B$6:$H$66,MATCH($B$23,Scores!$B$6:$B$66,0),MATCH(LEFT(CR23,2),Scores!$B$6:$H$6,0)),INDEX(Scores!$B$6:$H$66,MATCH($B$24,Scores!$B$6:$B$66,0),MATCH(LEFT(CR24,2),Scores!$B$6:$H$6,0)),INDEX(Scores!$B$6:$H$66,MATCH($B$25,Scores!$B$6:$B$66,0),MATCH(LEFT(CR25,2),Scores!$B$6:$H$6,0)),INDEX(Scores!$B$6:$H$66,MATCH($B$26,Scores!$B$6:$B$66,0),MATCH(LEFT(CR26,2),Scores!$B$6:$H$6,0)),INDEX(Scores!$B$6:$H$66,MATCH($B$27,Scores!$B$6:$B$66,0),MATCH(LEFT(CR27,2),Scores!$B$6:$H$6,0)),INDEX(Scores!$B$6:$H$66,MATCH($B$28,Scores!$B$6:$B$66,0),MATCH(LEFT(CR28,2),Scores!$B$6:$H$6,0)),INDEX(Scores!$B$6:$H$66,MATCH($B$29,Scores!$B$6:$B$66,0),MATCH(LEFT(CR29,2),Scores!$B$6:$H$6,0)),INDEX(Scores!$B$6:$H$66,MATCH($B$30,Scores!$B$6:$B$66,0),MATCH(LEFT(CR30,2),Scores!$B$6:$H$6,0)),INDEX(Scores!$B$6:$H$66,MATCH($B$31,Scores!$B$6:$B$66,0),MATCH(LEFT(CR31,2),Scores!$B$6:$H$6,0)),INDEX(Scores!$B$6:$H$66,MATCH($B$32,Scores!$B$6:$B$66,0),MATCH(LEFT(CR32,2),Scores!$B$6:$H$6,0)),INDEX(Scores!$B$6:$H$66,MATCH($B$33,Scores!$B$6:$B$66,0),MATCH(LEFT(CR33,2),Scores!$B$6:$H$6,0)),INDEX(Scores!$B$6:$H$66,MATCH($B$34,Scores!$B$6:$B$66,0),MATCH(LEFT(CR34,2),Scores!$B$6:$H$6,0)),INDEX(Scores!$B$6:$H$66,MATCH($B$35,Scores!$B$6:$B$66,0),MATCH(LEFT(CR35,2),Scores!$B$6:$H$6,0)),INDEX(Scores!$B$6:$H$66,MATCH($B$37,Scores!$B$6:$B$66,0),MATCH(LEFT(CR37,2),Scores!$B$6:$H$6,0)),INDEX(Scores!$B$6:$H$66,MATCH($B$38,Scores!$B$6:$B$66,0),MATCH(LEFT(CR38,2),Scores!$B$6:$H$6,0)),INDEX(Scores!$B$6:$H$66,MATCH($B$39,Scores!$B$6:$B$66,0),MATCH(LEFT(CR39,2),Scores!$B$6:$H$6,0)),INDEX(Scores!$B$6:$H$66,MATCH($B$40,Scores!$B$6:$B$66,0),MATCH(LEFT(CR40,2),Scores!$B$6:$H$6,0)),INDEX(Scores!$B$6:$H$66,MATCH($B$41,Scores!$B$6:$B$66,0),MATCH(LEFT(CR41,2),Scores!$B$6:$H$6,0)),INDEX(Scores!$B$6:$H$66,MATCH($B$42,Scores!$B$6:$B$66,0),MATCH(LEFT(CR42,2),Scores!$B$6:$H$6,0)),INDEX(Scores!$B$6:$H$66,MATCH($B$43,Scores!$B$6:$B$66,0),MATCH(LEFT(CR43,2),Scores!$B$6:$H$6,0)),INDEX(Scores!$B$6:$H$66,MATCH($B$44,Scores!$B$6:$B$66,0),MATCH(LEFT(CR44,2),Scores!$B$6:$H$6,0)),INDEX(Scores!$B$6:$H$66,MATCH($B$46,Scores!$B$6:$B$66,0),MATCH(LEFT(CR46,2),Scores!$B$6:$H$6,0)),INDEX(Scores!$B$6:$H$66,MATCH($B$47,Scores!$B$6:$B$66,0),MATCH(LEFT(CR47,2),Scores!$B$6:$H$6,0)),INDEX(Scores!$B$6:$H$66,MATCH($B$48,Scores!$B$6:$B$66,0),MATCH(LEFT(CR48,2),Scores!$B$6:$H$6,0)),INDEX(Scores!$B$6:$H$66,MATCH($B$49,Scores!$B$6:$B$66,0),MATCH(LEFT(CR49,2),Scores!$B$6:$H$6,0)),INDEX(Scores!$B$6:$H$66,MATCH($B$50,Scores!$B$6:$B$66,0),MATCH(LEFT(CR50,2),Scores!$B$6:$H$6,0)),INDEX(Scores!$B$6:$H$66,MATCH($B$51,Scores!$B$6:$B$66,0),MATCH(LEFT(CR51,2),Scores!$B$6:$H$6,0)),INDEX(Scores!$B$6:$H$66,MATCH($B$52,Scores!$B$6:$B$66,0),MATCH(LEFT(CR52,2),Scores!$B$6:$H$6,0)),INDEX(Scores!$B$6:$H$66,MATCH($B$54,Scores!$B$6:$B$66,0),MATCH(LEFT(CR54,2),Scores!$B$6:$H$6,0)),INDEX(Scores!$B$6:$H$66,MATCH($B$55,Scores!$B$6:$B$66,0),MATCH(LEFT(CR55,2),Scores!$B$6:$H$6,0)),INDEX(Scores!$B$6:$H$66,MATCH($B$56,Scores!$B$6:$B$66,0),MATCH(LEFT(CR56,2),Scores!$B$6:$H$6,0)),INDEX(Scores!$B$6:$H$66,MATCH($B$58,Scores!$B$6:$B$66,0),MATCH(LEFT(CR58,2),Scores!$B$6:$H$6,0)),INDEX(Scores!$B$6:$H$66,MATCH($B$59,Scores!$B$6:$B$66,0),MATCH(LEFT(CR59,2),Scores!$B$6:$H$6,0)),INDEX(Scores!$B$6:$H$66,MATCH($B$60,Scores!$B$6:$B$66,0),MATCH(LEFT(CR60,2),Scores!$B$6:$H$6,0)),INDEX(Scores!$B$6:$H$66,MATCH($B$61,Scores!$B$6:$B$66,0),MATCH(LEFT(CR61,2),Scores!$B$6:$H$6,0)),INDEX(Scores!$B$6:$H$66,MATCH($B$62,Scores!$B$6:$B$66,0),MATCH(LEFT(CR62,2),Scores!$B$6:$H$6,0)),INDEX(Scores!$B$6:$H$66,MATCH($B$64,Scores!$B$6:$B$66,0),MATCH(LEFT(CR64,2),Scores!$B$6:$H$6,0)),INDEX(Scores!$B$6:$H$66,MATCH($B$65,Scores!$B$6:$B$66,0),MATCH(LEFT(CR65,2),Scores!$B$6:$H$6,0)),INDEX(Scores!$B$6:$H$66,MATCH($B$66,Scores!$B$6:$B$66,0),MATCH(LEFT(CR66,2),Scores!$B$6:$H$6,0)),INDEX(Scores!$B$6:$H$66,MATCH($B$67,Scores!$B$6:$B$66,0),MATCH(LEFT(CR67,2),Scores!$B$6:$H$6,0)),INDEX(Scores!$B$6:$H$66,MATCH($B$68,Scores!$B$6:$B$66,0),MATCH(LEFT(CR68,2),Scores!$B$6:$H$6,0)),INDEX(Scores!$B$6:$H$66,MATCH($B$69,Scores!$B$6:$B$66,0),MATCH(LEFT(CR69,2),Scores!$B$6:$H$6,0)),INDEX(Scores!$B$6:$H$66,MATCH($B$70,Scores!$B$6:$B$66,0),MATCH(LEFT(CR70,2),Scores!$B$6:$H$6,0)),INDEX(Scores!$B$6:$H$66,MATCH($B$71,Scores!$B$6:$B$66,0),MATCH(LEFT(CR71,2),Scores!$B$6:$H$6,0)),INDEX(Scores!$B$6:$H$66,MATCH($B$73,Scores!$B$6:$B$66,0),MATCH(LEFT(CR73,2),Scores!$B$6:$H$6,0)))</f>
        <v>#N/A</v>
      </c>
      <c r="CS75" s="77" t="e">
        <f>SUM(INDEX(Scores!$B$6:$H$66,MATCH($B$15,Scores!$B$6:$B$66,0),MATCH(LEFT(CS15,2),Scores!$B$6:$H$6,0)),INDEX(Scores!$B$6:$H$66,MATCH($B$18,Scores!$B$6:$B$66,0),MATCH(LEFT(CS18,2),Scores!$B$6:$H$6,0)),INDEX(Scores!$B$6:$H$66,MATCH($B$19,Scores!$B$6:$B$66,0),MATCH(LEFT(CS19,2),Scores!$B$6:$H$6,0)),INDEX(Scores!$B$6:$H$66,MATCH($B$20,Scores!$B$6:$B$66,0),MATCH(LEFT(CS20,2),Scores!$B$6:$H$6,0)),INDEX(Scores!$B$6:$H$66,MATCH($B$21,Scores!$B$6:$B$66,0),MATCH(LEFT(CS21,2),Scores!$B$6:$H$6,0)),INDEX(Scores!$B$6:$H$66,MATCH($B$22,Scores!$B$6:$B$66,0),MATCH(LEFT(CS22,2),Scores!$B$6:$H$6,0)),INDEX(Scores!$B$6:$H$66,MATCH($B$23,Scores!$B$6:$B$66,0),MATCH(LEFT(CS23,2),Scores!$B$6:$H$6,0)),INDEX(Scores!$B$6:$H$66,MATCH($B$24,Scores!$B$6:$B$66,0),MATCH(LEFT(CS24,2),Scores!$B$6:$H$6,0)),INDEX(Scores!$B$6:$H$66,MATCH($B$25,Scores!$B$6:$B$66,0),MATCH(LEFT(CS25,2),Scores!$B$6:$H$6,0)),INDEX(Scores!$B$6:$H$66,MATCH($B$26,Scores!$B$6:$B$66,0),MATCH(LEFT(CS26,2),Scores!$B$6:$H$6,0)),INDEX(Scores!$B$6:$H$66,MATCH($B$27,Scores!$B$6:$B$66,0),MATCH(LEFT(CS27,2),Scores!$B$6:$H$6,0)),INDEX(Scores!$B$6:$H$66,MATCH($B$28,Scores!$B$6:$B$66,0),MATCH(LEFT(CS28,2),Scores!$B$6:$H$6,0)),INDEX(Scores!$B$6:$H$66,MATCH($B$29,Scores!$B$6:$B$66,0),MATCH(LEFT(CS29,2),Scores!$B$6:$H$6,0)),INDEX(Scores!$B$6:$H$66,MATCH($B$30,Scores!$B$6:$B$66,0),MATCH(LEFT(CS30,2),Scores!$B$6:$H$6,0)),INDEX(Scores!$B$6:$H$66,MATCH($B$31,Scores!$B$6:$B$66,0),MATCH(LEFT(CS31,2),Scores!$B$6:$H$6,0)),INDEX(Scores!$B$6:$H$66,MATCH($B$32,Scores!$B$6:$B$66,0),MATCH(LEFT(CS32,2),Scores!$B$6:$H$6,0)),INDEX(Scores!$B$6:$H$66,MATCH($B$33,Scores!$B$6:$B$66,0),MATCH(LEFT(CS33,2),Scores!$B$6:$H$6,0)),INDEX(Scores!$B$6:$H$66,MATCH($B$34,Scores!$B$6:$B$66,0),MATCH(LEFT(CS34,2),Scores!$B$6:$H$6,0)),INDEX(Scores!$B$6:$H$66,MATCH($B$35,Scores!$B$6:$B$66,0),MATCH(LEFT(CS35,2),Scores!$B$6:$H$6,0)),INDEX(Scores!$B$6:$H$66,MATCH($B$37,Scores!$B$6:$B$66,0),MATCH(LEFT(CS37,2),Scores!$B$6:$H$6,0)),INDEX(Scores!$B$6:$H$66,MATCH($B$38,Scores!$B$6:$B$66,0),MATCH(LEFT(CS38,2),Scores!$B$6:$H$6,0)),INDEX(Scores!$B$6:$H$66,MATCH($B$39,Scores!$B$6:$B$66,0),MATCH(LEFT(CS39,2),Scores!$B$6:$H$6,0)),INDEX(Scores!$B$6:$H$66,MATCH($B$40,Scores!$B$6:$B$66,0),MATCH(LEFT(CS40,2),Scores!$B$6:$H$6,0)),INDEX(Scores!$B$6:$H$66,MATCH($B$41,Scores!$B$6:$B$66,0),MATCH(LEFT(CS41,2),Scores!$B$6:$H$6,0)),INDEX(Scores!$B$6:$H$66,MATCH($B$42,Scores!$B$6:$B$66,0),MATCH(LEFT(CS42,2),Scores!$B$6:$H$6,0)),INDEX(Scores!$B$6:$H$66,MATCH($B$43,Scores!$B$6:$B$66,0),MATCH(LEFT(CS43,2),Scores!$B$6:$H$6,0)),INDEX(Scores!$B$6:$H$66,MATCH($B$44,Scores!$B$6:$B$66,0),MATCH(LEFT(CS44,2),Scores!$B$6:$H$6,0)),INDEX(Scores!$B$6:$H$66,MATCH($B$46,Scores!$B$6:$B$66,0),MATCH(LEFT(CS46,2),Scores!$B$6:$H$6,0)),INDEX(Scores!$B$6:$H$66,MATCH($B$47,Scores!$B$6:$B$66,0),MATCH(LEFT(CS47,2),Scores!$B$6:$H$6,0)),INDEX(Scores!$B$6:$H$66,MATCH($B$48,Scores!$B$6:$B$66,0),MATCH(LEFT(CS48,2),Scores!$B$6:$H$6,0)),INDEX(Scores!$B$6:$H$66,MATCH($B$49,Scores!$B$6:$B$66,0),MATCH(LEFT(CS49,2),Scores!$B$6:$H$6,0)),INDEX(Scores!$B$6:$H$66,MATCH($B$50,Scores!$B$6:$B$66,0),MATCH(LEFT(CS50,2),Scores!$B$6:$H$6,0)),INDEX(Scores!$B$6:$H$66,MATCH($B$51,Scores!$B$6:$B$66,0),MATCH(LEFT(CS51,2),Scores!$B$6:$H$6,0)),INDEX(Scores!$B$6:$H$66,MATCH($B$52,Scores!$B$6:$B$66,0),MATCH(LEFT(CS52,2),Scores!$B$6:$H$6,0)),INDEX(Scores!$B$6:$H$66,MATCH($B$54,Scores!$B$6:$B$66,0),MATCH(LEFT(CS54,2),Scores!$B$6:$H$6,0)),INDEX(Scores!$B$6:$H$66,MATCH($B$55,Scores!$B$6:$B$66,0),MATCH(LEFT(CS55,2),Scores!$B$6:$H$6,0)),INDEX(Scores!$B$6:$H$66,MATCH($B$56,Scores!$B$6:$B$66,0),MATCH(LEFT(CS56,2),Scores!$B$6:$H$6,0)),INDEX(Scores!$B$6:$H$66,MATCH($B$58,Scores!$B$6:$B$66,0),MATCH(LEFT(CS58,2),Scores!$B$6:$H$6,0)),INDEX(Scores!$B$6:$H$66,MATCH($B$59,Scores!$B$6:$B$66,0),MATCH(LEFT(CS59,2),Scores!$B$6:$H$6,0)),INDEX(Scores!$B$6:$H$66,MATCH($B$60,Scores!$B$6:$B$66,0),MATCH(LEFT(CS60,2),Scores!$B$6:$H$6,0)),INDEX(Scores!$B$6:$H$66,MATCH($B$61,Scores!$B$6:$B$66,0),MATCH(LEFT(CS61,2),Scores!$B$6:$H$6,0)),INDEX(Scores!$B$6:$H$66,MATCH($B$62,Scores!$B$6:$B$66,0),MATCH(LEFT(CS62,2),Scores!$B$6:$H$6,0)),INDEX(Scores!$B$6:$H$66,MATCH($B$64,Scores!$B$6:$B$66,0),MATCH(LEFT(CS64,2),Scores!$B$6:$H$6,0)),INDEX(Scores!$B$6:$H$66,MATCH($B$65,Scores!$B$6:$B$66,0),MATCH(LEFT(CS65,2),Scores!$B$6:$H$6,0)),INDEX(Scores!$B$6:$H$66,MATCH($B$66,Scores!$B$6:$B$66,0),MATCH(LEFT(CS66,2),Scores!$B$6:$H$6,0)),INDEX(Scores!$B$6:$H$66,MATCH($B$67,Scores!$B$6:$B$66,0),MATCH(LEFT(CS67,2),Scores!$B$6:$H$6,0)),INDEX(Scores!$B$6:$H$66,MATCH($B$68,Scores!$B$6:$B$66,0),MATCH(LEFT(CS68,2),Scores!$B$6:$H$6,0)),INDEX(Scores!$B$6:$H$66,MATCH($B$69,Scores!$B$6:$B$66,0),MATCH(LEFT(CS69,2),Scores!$B$6:$H$6,0)),INDEX(Scores!$B$6:$H$66,MATCH($B$70,Scores!$B$6:$B$66,0),MATCH(LEFT(CS70,2),Scores!$B$6:$H$6,0)),INDEX(Scores!$B$6:$H$66,MATCH($B$71,Scores!$B$6:$B$66,0),MATCH(LEFT(CS71,2),Scores!$B$6:$H$6,0)),INDEX(Scores!$B$6:$H$66,MATCH($B$73,Scores!$B$6:$B$66,0),MATCH(LEFT(CS73,2),Scores!$B$6:$H$6,0)))</f>
        <v>#N/A</v>
      </c>
      <c r="CT75" s="77" t="e">
        <f>SUM(INDEX(Scores!$B$6:$H$66,MATCH($B$15,Scores!$B$6:$B$66,0),MATCH(LEFT(CT15,2),Scores!$B$6:$H$6,0)),INDEX(Scores!$B$6:$H$66,MATCH($B$18,Scores!$B$6:$B$66,0),MATCH(LEFT(CT18,2),Scores!$B$6:$H$6,0)),INDEX(Scores!$B$6:$H$66,MATCH($B$19,Scores!$B$6:$B$66,0),MATCH(LEFT(CT19,2),Scores!$B$6:$H$6,0)),INDEX(Scores!$B$6:$H$66,MATCH($B$20,Scores!$B$6:$B$66,0),MATCH(LEFT(CT20,2),Scores!$B$6:$H$6,0)),INDEX(Scores!$B$6:$H$66,MATCH($B$21,Scores!$B$6:$B$66,0),MATCH(LEFT(CT21,2),Scores!$B$6:$H$6,0)),INDEX(Scores!$B$6:$H$66,MATCH($B$22,Scores!$B$6:$B$66,0),MATCH(LEFT(CT22,2),Scores!$B$6:$H$6,0)),INDEX(Scores!$B$6:$H$66,MATCH($B$23,Scores!$B$6:$B$66,0),MATCH(LEFT(CT23,2),Scores!$B$6:$H$6,0)),INDEX(Scores!$B$6:$H$66,MATCH($B$24,Scores!$B$6:$B$66,0),MATCH(LEFT(CT24,2),Scores!$B$6:$H$6,0)),INDEX(Scores!$B$6:$H$66,MATCH($B$25,Scores!$B$6:$B$66,0),MATCH(LEFT(CT25,2),Scores!$B$6:$H$6,0)),INDEX(Scores!$B$6:$H$66,MATCH($B$26,Scores!$B$6:$B$66,0),MATCH(LEFT(CT26,2),Scores!$B$6:$H$6,0)),INDEX(Scores!$B$6:$H$66,MATCH($B$27,Scores!$B$6:$B$66,0),MATCH(LEFT(CT27,2),Scores!$B$6:$H$6,0)),INDEX(Scores!$B$6:$H$66,MATCH($B$28,Scores!$B$6:$B$66,0),MATCH(LEFT(CT28,2),Scores!$B$6:$H$6,0)),INDEX(Scores!$B$6:$H$66,MATCH($B$29,Scores!$B$6:$B$66,0),MATCH(LEFT(CT29,2),Scores!$B$6:$H$6,0)),INDEX(Scores!$B$6:$H$66,MATCH($B$30,Scores!$B$6:$B$66,0),MATCH(LEFT(CT30,2),Scores!$B$6:$H$6,0)),INDEX(Scores!$B$6:$H$66,MATCH($B$31,Scores!$B$6:$B$66,0),MATCH(LEFT(CT31,2),Scores!$B$6:$H$6,0)),INDEX(Scores!$B$6:$H$66,MATCH($B$32,Scores!$B$6:$B$66,0),MATCH(LEFT(CT32,2),Scores!$B$6:$H$6,0)),INDEX(Scores!$B$6:$H$66,MATCH($B$33,Scores!$B$6:$B$66,0),MATCH(LEFT(CT33,2),Scores!$B$6:$H$6,0)),INDEX(Scores!$B$6:$H$66,MATCH($B$34,Scores!$B$6:$B$66,0),MATCH(LEFT(CT34,2),Scores!$B$6:$H$6,0)),INDEX(Scores!$B$6:$H$66,MATCH($B$35,Scores!$B$6:$B$66,0),MATCH(LEFT(CT35,2),Scores!$B$6:$H$6,0)),INDEX(Scores!$B$6:$H$66,MATCH($B$37,Scores!$B$6:$B$66,0),MATCH(LEFT(CT37,2),Scores!$B$6:$H$6,0)),INDEX(Scores!$B$6:$H$66,MATCH($B$38,Scores!$B$6:$B$66,0),MATCH(LEFT(CT38,2),Scores!$B$6:$H$6,0)),INDEX(Scores!$B$6:$H$66,MATCH($B$39,Scores!$B$6:$B$66,0),MATCH(LEFT(CT39,2),Scores!$B$6:$H$6,0)),INDEX(Scores!$B$6:$H$66,MATCH($B$40,Scores!$B$6:$B$66,0),MATCH(LEFT(CT40,2),Scores!$B$6:$H$6,0)),INDEX(Scores!$B$6:$H$66,MATCH($B$41,Scores!$B$6:$B$66,0),MATCH(LEFT(CT41,2),Scores!$B$6:$H$6,0)),INDEX(Scores!$B$6:$H$66,MATCH($B$42,Scores!$B$6:$B$66,0),MATCH(LEFT(CT42,2),Scores!$B$6:$H$6,0)),INDEX(Scores!$B$6:$H$66,MATCH($B$43,Scores!$B$6:$B$66,0),MATCH(LEFT(CT43,2),Scores!$B$6:$H$6,0)),INDEX(Scores!$B$6:$H$66,MATCH($B$44,Scores!$B$6:$B$66,0),MATCH(LEFT(CT44,2),Scores!$B$6:$H$6,0)),INDEX(Scores!$B$6:$H$66,MATCH($B$46,Scores!$B$6:$B$66,0),MATCH(LEFT(CT46,2),Scores!$B$6:$H$6,0)),INDEX(Scores!$B$6:$H$66,MATCH($B$47,Scores!$B$6:$B$66,0),MATCH(LEFT(CT47,2),Scores!$B$6:$H$6,0)),INDEX(Scores!$B$6:$H$66,MATCH($B$48,Scores!$B$6:$B$66,0),MATCH(LEFT(CT48,2),Scores!$B$6:$H$6,0)),INDEX(Scores!$B$6:$H$66,MATCH($B$49,Scores!$B$6:$B$66,0),MATCH(LEFT(CT49,2),Scores!$B$6:$H$6,0)),INDEX(Scores!$B$6:$H$66,MATCH($B$50,Scores!$B$6:$B$66,0),MATCH(LEFT(CT50,2),Scores!$B$6:$H$6,0)),INDEX(Scores!$B$6:$H$66,MATCH($B$51,Scores!$B$6:$B$66,0),MATCH(LEFT(CT51,2),Scores!$B$6:$H$6,0)),INDEX(Scores!$B$6:$H$66,MATCH($B$52,Scores!$B$6:$B$66,0),MATCH(LEFT(CT52,2),Scores!$B$6:$H$6,0)),INDEX(Scores!$B$6:$H$66,MATCH($B$54,Scores!$B$6:$B$66,0),MATCH(LEFT(CT54,2),Scores!$B$6:$H$6,0)),INDEX(Scores!$B$6:$H$66,MATCH($B$55,Scores!$B$6:$B$66,0),MATCH(LEFT(CT55,2),Scores!$B$6:$H$6,0)),INDEX(Scores!$B$6:$H$66,MATCH($B$56,Scores!$B$6:$B$66,0),MATCH(LEFT(CT56,2),Scores!$B$6:$H$6,0)),INDEX(Scores!$B$6:$H$66,MATCH($B$58,Scores!$B$6:$B$66,0),MATCH(LEFT(CT58,2),Scores!$B$6:$H$6,0)),INDEX(Scores!$B$6:$H$66,MATCH($B$59,Scores!$B$6:$B$66,0),MATCH(LEFT(CT59,2),Scores!$B$6:$H$6,0)),INDEX(Scores!$B$6:$H$66,MATCH($B$60,Scores!$B$6:$B$66,0),MATCH(LEFT(CT60,2),Scores!$B$6:$H$6,0)),INDEX(Scores!$B$6:$H$66,MATCH($B$61,Scores!$B$6:$B$66,0),MATCH(LEFT(CT61,2),Scores!$B$6:$H$6,0)),INDEX(Scores!$B$6:$H$66,MATCH($B$62,Scores!$B$6:$B$66,0),MATCH(LEFT(CT62,2),Scores!$B$6:$H$6,0)),INDEX(Scores!$B$6:$H$66,MATCH($B$64,Scores!$B$6:$B$66,0),MATCH(LEFT(CT64,2),Scores!$B$6:$H$6,0)),INDEX(Scores!$B$6:$H$66,MATCH($B$65,Scores!$B$6:$B$66,0),MATCH(LEFT(CT65,2),Scores!$B$6:$H$6,0)),INDEX(Scores!$B$6:$H$66,MATCH($B$66,Scores!$B$6:$B$66,0),MATCH(LEFT(CT66,2),Scores!$B$6:$H$6,0)),INDEX(Scores!$B$6:$H$66,MATCH($B$67,Scores!$B$6:$B$66,0),MATCH(LEFT(CT67,2),Scores!$B$6:$H$6,0)),INDEX(Scores!$B$6:$H$66,MATCH($B$68,Scores!$B$6:$B$66,0),MATCH(LEFT(CT68,2),Scores!$B$6:$H$6,0)),INDEX(Scores!$B$6:$H$66,MATCH($B$69,Scores!$B$6:$B$66,0),MATCH(LEFT(CT69,2),Scores!$B$6:$H$6,0)),INDEX(Scores!$B$6:$H$66,MATCH($B$70,Scores!$B$6:$B$66,0),MATCH(LEFT(CT70,2),Scores!$B$6:$H$6,0)),INDEX(Scores!$B$6:$H$66,MATCH($B$71,Scores!$B$6:$B$66,0),MATCH(LEFT(CT71,2),Scores!$B$6:$H$6,0)),INDEX(Scores!$B$6:$H$66,MATCH($B$73,Scores!$B$6:$B$66,0),MATCH(LEFT(CT73,2),Scores!$B$6:$H$6,0)))</f>
        <v>#N/A</v>
      </c>
      <c r="CU75" s="77" t="e">
        <f>SUM(INDEX(Scores!$B$6:$H$66,MATCH($B$15,Scores!$B$6:$B$66,0),MATCH(LEFT(CU15,2),Scores!$B$6:$H$6,0)),INDEX(Scores!$B$6:$H$66,MATCH($B$18,Scores!$B$6:$B$66,0),MATCH(LEFT(CU18,2),Scores!$B$6:$H$6,0)),INDEX(Scores!$B$6:$H$66,MATCH($B$19,Scores!$B$6:$B$66,0),MATCH(LEFT(CU19,2),Scores!$B$6:$H$6,0)),INDEX(Scores!$B$6:$H$66,MATCH($B$20,Scores!$B$6:$B$66,0),MATCH(LEFT(CU20,2),Scores!$B$6:$H$6,0)),INDEX(Scores!$B$6:$H$66,MATCH($B$21,Scores!$B$6:$B$66,0),MATCH(LEFT(CU21,2),Scores!$B$6:$H$6,0)),INDEX(Scores!$B$6:$H$66,MATCH($B$22,Scores!$B$6:$B$66,0),MATCH(LEFT(CU22,2),Scores!$B$6:$H$6,0)),INDEX(Scores!$B$6:$H$66,MATCH($B$23,Scores!$B$6:$B$66,0),MATCH(LEFT(CU23,2),Scores!$B$6:$H$6,0)),INDEX(Scores!$B$6:$H$66,MATCH($B$24,Scores!$B$6:$B$66,0),MATCH(LEFT(CU24,2),Scores!$B$6:$H$6,0)),INDEX(Scores!$B$6:$H$66,MATCH($B$25,Scores!$B$6:$B$66,0),MATCH(LEFT(CU25,2),Scores!$B$6:$H$6,0)),INDEX(Scores!$B$6:$H$66,MATCH($B$26,Scores!$B$6:$B$66,0),MATCH(LEFT(CU26,2),Scores!$B$6:$H$6,0)),INDEX(Scores!$B$6:$H$66,MATCH($B$27,Scores!$B$6:$B$66,0),MATCH(LEFT(CU27,2),Scores!$B$6:$H$6,0)),INDEX(Scores!$B$6:$H$66,MATCH($B$28,Scores!$B$6:$B$66,0),MATCH(LEFT(CU28,2),Scores!$B$6:$H$6,0)),INDEX(Scores!$B$6:$H$66,MATCH($B$29,Scores!$B$6:$B$66,0),MATCH(LEFT(CU29,2),Scores!$B$6:$H$6,0)),INDEX(Scores!$B$6:$H$66,MATCH($B$30,Scores!$B$6:$B$66,0),MATCH(LEFT(CU30,2),Scores!$B$6:$H$6,0)),INDEX(Scores!$B$6:$H$66,MATCH($B$31,Scores!$B$6:$B$66,0),MATCH(LEFT(CU31,2),Scores!$B$6:$H$6,0)),INDEX(Scores!$B$6:$H$66,MATCH($B$32,Scores!$B$6:$B$66,0),MATCH(LEFT(CU32,2),Scores!$B$6:$H$6,0)),INDEX(Scores!$B$6:$H$66,MATCH($B$33,Scores!$B$6:$B$66,0),MATCH(LEFT(CU33,2),Scores!$B$6:$H$6,0)),INDEX(Scores!$B$6:$H$66,MATCH($B$34,Scores!$B$6:$B$66,0),MATCH(LEFT(CU34,2),Scores!$B$6:$H$6,0)),INDEX(Scores!$B$6:$H$66,MATCH($B$35,Scores!$B$6:$B$66,0),MATCH(LEFT(CU35,2),Scores!$B$6:$H$6,0)),INDEX(Scores!$B$6:$H$66,MATCH($B$37,Scores!$B$6:$B$66,0),MATCH(LEFT(CU37,2),Scores!$B$6:$H$6,0)),INDEX(Scores!$B$6:$H$66,MATCH($B$38,Scores!$B$6:$B$66,0),MATCH(LEFT(CU38,2),Scores!$B$6:$H$6,0)),INDEX(Scores!$B$6:$H$66,MATCH($B$39,Scores!$B$6:$B$66,0),MATCH(LEFT(CU39,2),Scores!$B$6:$H$6,0)),INDEX(Scores!$B$6:$H$66,MATCH($B$40,Scores!$B$6:$B$66,0),MATCH(LEFT(CU40,2),Scores!$B$6:$H$6,0)),INDEX(Scores!$B$6:$H$66,MATCH($B$41,Scores!$B$6:$B$66,0),MATCH(LEFT(CU41,2),Scores!$B$6:$H$6,0)),INDEX(Scores!$B$6:$H$66,MATCH($B$42,Scores!$B$6:$B$66,0),MATCH(LEFT(CU42,2),Scores!$B$6:$H$6,0)),INDEX(Scores!$B$6:$H$66,MATCH($B$43,Scores!$B$6:$B$66,0),MATCH(LEFT(CU43,2),Scores!$B$6:$H$6,0)),INDEX(Scores!$B$6:$H$66,MATCH($B$44,Scores!$B$6:$B$66,0),MATCH(LEFT(CU44,2),Scores!$B$6:$H$6,0)),INDEX(Scores!$B$6:$H$66,MATCH($B$46,Scores!$B$6:$B$66,0),MATCH(LEFT(CU46,2),Scores!$B$6:$H$6,0)),INDEX(Scores!$B$6:$H$66,MATCH($B$47,Scores!$B$6:$B$66,0),MATCH(LEFT(CU47,2),Scores!$B$6:$H$6,0)),INDEX(Scores!$B$6:$H$66,MATCH($B$48,Scores!$B$6:$B$66,0),MATCH(LEFT(CU48,2),Scores!$B$6:$H$6,0)),INDEX(Scores!$B$6:$H$66,MATCH($B$49,Scores!$B$6:$B$66,0),MATCH(LEFT(CU49,2),Scores!$B$6:$H$6,0)),INDEX(Scores!$B$6:$H$66,MATCH($B$50,Scores!$B$6:$B$66,0),MATCH(LEFT(CU50,2),Scores!$B$6:$H$6,0)),INDEX(Scores!$B$6:$H$66,MATCH($B$51,Scores!$B$6:$B$66,0),MATCH(LEFT(CU51,2),Scores!$B$6:$H$6,0)),INDEX(Scores!$B$6:$H$66,MATCH($B$52,Scores!$B$6:$B$66,0),MATCH(LEFT(CU52,2),Scores!$B$6:$H$6,0)),INDEX(Scores!$B$6:$H$66,MATCH($B$54,Scores!$B$6:$B$66,0),MATCH(LEFT(CU54,2),Scores!$B$6:$H$6,0)),INDEX(Scores!$B$6:$H$66,MATCH($B$55,Scores!$B$6:$B$66,0),MATCH(LEFT(CU55,2),Scores!$B$6:$H$6,0)),INDEX(Scores!$B$6:$H$66,MATCH($B$56,Scores!$B$6:$B$66,0),MATCH(LEFT(CU56,2),Scores!$B$6:$H$6,0)),INDEX(Scores!$B$6:$H$66,MATCH($B$58,Scores!$B$6:$B$66,0),MATCH(LEFT(CU58,2),Scores!$B$6:$H$6,0)),INDEX(Scores!$B$6:$H$66,MATCH($B$59,Scores!$B$6:$B$66,0),MATCH(LEFT(CU59,2),Scores!$B$6:$H$6,0)),INDEX(Scores!$B$6:$H$66,MATCH($B$60,Scores!$B$6:$B$66,0),MATCH(LEFT(CU60,2),Scores!$B$6:$H$6,0)),INDEX(Scores!$B$6:$H$66,MATCH($B$61,Scores!$B$6:$B$66,0),MATCH(LEFT(CU61,2),Scores!$B$6:$H$6,0)),INDEX(Scores!$B$6:$H$66,MATCH($B$62,Scores!$B$6:$B$66,0),MATCH(LEFT(CU62,2),Scores!$B$6:$H$6,0)),INDEX(Scores!$B$6:$H$66,MATCH($B$64,Scores!$B$6:$B$66,0),MATCH(LEFT(CU64,2),Scores!$B$6:$H$6,0)),INDEX(Scores!$B$6:$H$66,MATCH($B$65,Scores!$B$6:$B$66,0),MATCH(LEFT(CU65,2),Scores!$B$6:$H$6,0)),INDEX(Scores!$B$6:$H$66,MATCH($B$66,Scores!$B$6:$B$66,0),MATCH(LEFT(CU66,2),Scores!$B$6:$H$6,0)),INDEX(Scores!$B$6:$H$66,MATCH($B$67,Scores!$B$6:$B$66,0),MATCH(LEFT(CU67,2),Scores!$B$6:$H$6,0)),INDEX(Scores!$B$6:$H$66,MATCH($B$68,Scores!$B$6:$B$66,0),MATCH(LEFT(CU68,2),Scores!$B$6:$H$6,0)),INDEX(Scores!$B$6:$H$66,MATCH($B$69,Scores!$B$6:$B$66,0),MATCH(LEFT(CU69,2),Scores!$B$6:$H$6,0)),INDEX(Scores!$B$6:$H$66,MATCH($B$70,Scores!$B$6:$B$66,0),MATCH(LEFT(CU70,2),Scores!$B$6:$H$6,0)),INDEX(Scores!$B$6:$H$66,MATCH($B$71,Scores!$B$6:$B$66,0),MATCH(LEFT(CU71,2),Scores!$B$6:$H$6,0)),INDEX(Scores!$B$6:$H$66,MATCH($B$73,Scores!$B$6:$B$66,0),MATCH(LEFT(CU73,2),Scores!$B$6:$H$6,0)))</f>
        <v>#N/A</v>
      </c>
      <c r="CV75" s="77" t="e">
        <f>SUM(INDEX(Scores!$B$6:$H$66,MATCH($B$15,Scores!$B$6:$B$66,0),MATCH(LEFT(CV15,2),Scores!$B$6:$H$6,0)),INDEX(Scores!$B$6:$H$66,MATCH($B$18,Scores!$B$6:$B$66,0),MATCH(LEFT(CV18,2),Scores!$B$6:$H$6,0)),INDEX(Scores!$B$6:$H$66,MATCH($B$19,Scores!$B$6:$B$66,0),MATCH(LEFT(CV19,2),Scores!$B$6:$H$6,0)),INDEX(Scores!$B$6:$H$66,MATCH($B$20,Scores!$B$6:$B$66,0),MATCH(LEFT(CV20,2),Scores!$B$6:$H$6,0)),INDEX(Scores!$B$6:$H$66,MATCH($B$21,Scores!$B$6:$B$66,0),MATCH(LEFT(CV21,2),Scores!$B$6:$H$6,0)),INDEX(Scores!$B$6:$H$66,MATCH($B$22,Scores!$B$6:$B$66,0),MATCH(LEFT(CV22,2),Scores!$B$6:$H$6,0)),INDEX(Scores!$B$6:$H$66,MATCH($B$23,Scores!$B$6:$B$66,0),MATCH(LEFT(CV23,2),Scores!$B$6:$H$6,0)),INDEX(Scores!$B$6:$H$66,MATCH($B$24,Scores!$B$6:$B$66,0),MATCH(LEFT(CV24,2),Scores!$B$6:$H$6,0)),INDEX(Scores!$B$6:$H$66,MATCH($B$25,Scores!$B$6:$B$66,0),MATCH(LEFT(CV25,2),Scores!$B$6:$H$6,0)),INDEX(Scores!$B$6:$H$66,MATCH($B$26,Scores!$B$6:$B$66,0),MATCH(LEFT(CV26,2),Scores!$B$6:$H$6,0)),INDEX(Scores!$B$6:$H$66,MATCH($B$27,Scores!$B$6:$B$66,0),MATCH(LEFT(CV27,2),Scores!$B$6:$H$6,0)),INDEX(Scores!$B$6:$H$66,MATCH($B$28,Scores!$B$6:$B$66,0),MATCH(LEFT(CV28,2),Scores!$B$6:$H$6,0)),INDEX(Scores!$B$6:$H$66,MATCH($B$29,Scores!$B$6:$B$66,0),MATCH(LEFT(CV29,2),Scores!$B$6:$H$6,0)),INDEX(Scores!$B$6:$H$66,MATCH($B$30,Scores!$B$6:$B$66,0),MATCH(LEFT(CV30,2),Scores!$B$6:$H$6,0)),INDEX(Scores!$B$6:$H$66,MATCH($B$31,Scores!$B$6:$B$66,0),MATCH(LEFT(CV31,2),Scores!$B$6:$H$6,0)),INDEX(Scores!$B$6:$H$66,MATCH($B$32,Scores!$B$6:$B$66,0),MATCH(LEFT(CV32,2),Scores!$B$6:$H$6,0)),INDEX(Scores!$B$6:$H$66,MATCH($B$33,Scores!$B$6:$B$66,0),MATCH(LEFT(CV33,2),Scores!$B$6:$H$6,0)),INDEX(Scores!$B$6:$H$66,MATCH($B$34,Scores!$B$6:$B$66,0),MATCH(LEFT(CV34,2),Scores!$B$6:$H$6,0)),INDEX(Scores!$B$6:$H$66,MATCH($B$35,Scores!$B$6:$B$66,0),MATCH(LEFT(CV35,2),Scores!$B$6:$H$6,0)),INDEX(Scores!$B$6:$H$66,MATCH($B$37,Scores!$B$6:$B$66,0),MATCH(LEFT(CV37,2),Scores!$B$6:$H$6,0)),INDEX(Scores!$B$6:$H$66,MATCH($B$38,Scores!$B$6:$B$66,0),MATCH(LEFT(CV38,2),Scores!$B$6:$H$6,0)),INDEX(Scores!$B$6:$H$66,MATCH($B$39,Scores!$B$6:$B$66,0),MATCH(LEFT(CV39,2),Scores!$B$6:$H$6,0)),INDEX(Scores!$B$6:$H$66,MATCH($B$40,Scores!$B$6:$B$66,0),MATCH(LEFT(CV40,2),Scores!$B$6:$H$6,0)),INDEX(Scores!$B$6:$H$66,MATCH($B$41,Scores!$B$6:$B$66,0),MATCH(LEFT(CV41,2),Scores!$B$6:$H$6,0)),INDEX(Scores!$B$6:$H$66,MATCH($B$42,Scores!$B$6:$B$66,0),MATCH(LEFT(CV42,2),Scores!$B$6:$H$6,0)),INDEX(Scores!$B$6:$H$66,MATCH($B$43,Scores!$B$6:$B$66,0),MATCH(LEFT(CV43,2),Scores!$B$6:$H$6,0)),INDEX(Scores!$B$6:$H$66,MATCH($B$44,Scores!$B$6:$B$66,0),MATCH(LEFT(CV44,2),Scores!$B$6:$H$6,0)),INDEX(Scores!$B$6:$H$66,MATCH($B$46,Scores!$B$6:$B$66,0),MATCH(LEFT(CV46,2),Scores!$B$6:$H$6,0)),INDEX(Scores!$B$6:$H$66,MATCH($B$47,Scores!$B$6:$B$66,0),MATCH(LEFT(CV47,2),Scores!$B$6:$H$6,0)),INDEX(Scores!$B$6:$H$66,MATCH($B$48,Scores!$B$6:$B$66,0),MATCH(LEFT(CV48,2),Scores!$B$6:$H$6,0)),INDEX(Scores!$B$6:$H$66,MATCH($B$49,Scores!$B$6:$B$66,0),MATCH(LEFT(CV49,2),Scores!$B$6:$H$6,0)),INDEX(Scores!$B$6:$H$66,MATCH($B$50,Scores!$B$6:$B$66,0),MATCH(LEFT(CV50,2),Scores!$B$6:$H$6,0)),INDEX(Scores!$B$6:$H$66,MATCH($B$51,Scores!$B$6:$B$66,0),MATCH(LEFT(CV51,2),Scores!$B$6:$H$6,0)),INDEX(Scores!$B$6:$H$66,MATCH($B$52,Scores!$B$6:$B$66,0),MATCH(LEFT(CV52,2),Scores!$B$6:$H$6,0)),INDEX(Scores!$B$6:$H$66,MATCH($B$54,Scores!$B$6:$B$66,0),MATCH(LEFT(CV54,2),Scores!$B$6:$H$6,0)),INDEX(Scores!$B$6:$H$66,MATCH($B$55,Scores!$B$6:$B$66,0),MATCH(LEFT(CV55,2),Scores!$B$6:$H$6,0)),INDEX(Scores!$B$6:$H$66,MATCH($B$56,Scores!$B$6:$B$66,0),MATCH(LEFT(CV56,2),Scores!$B$6:$H$6,0)),INDEX(Scores!$B$6:$H$66,MATCH($B$58,Scores!$B$6:$B$66,0),MATCH(LEFT(CV58,2),Scores!$B$6:$H$6,0)),INDEX(Scores!$B$6:$H$66,MATCH($B$59,Scores!$B$6:$B$66,0),MATCH(LEFT(CV59,2),Scores!$B$6:$H$6,0)),INDEX(Scores!$B$6:$H$66,MATCH($B$60,Scores!$B$6:$B$66,0),MATCH(LEFT(CV60,2),Scores!$B$6:$H$6,0)),INDEX(Scores!$B$6:$H$66,MATCH($B$61,Scores!$B$6:$B$66,0),MATCH(LEFT(CV61,2),Scores!$B$6:$H$6,0)),INDEX(Scores!$B$6:$H$66,MATCH($B$62,Scores!$B$6:$B$66,0),MATCH(LEFT(CV62,2),Scores!$B$6:$H$6,0)),INDEX(Scores!$B$6:$H$66,MATCH($B$64,Scores!$B$6:$B$66,0),MATCH(LEFT(CV64,2),Scores!$B$6:$H$6,0)),INDEX(Scores!$B$6:$H$66,MATCH($B$65,Scores!$B$6:$B$66,0),MATCH(LEFT(CV65,2),Scores!$B$6:$H$6,0)),INDEX(Scores!$B$6:$H$66,MATCH($B$66,Scores!$B$6:$B$66,0),MATCH(LEFT(CV66,2),Scores!$B$6:$H$6,0)),INDEX(Scores!$B$6:$H$66,MATCH($B$67,Scores!$B$6:$B$66,0),MATCH(LEFT(CV67,2),Scores!$B$6:$H$6,0)),INDEX(Scores!$B$6:$H$66,MATCH($B$68,Scores!$B$6:$B$66,0),MATCH(LEFT(CV68,2),Scores!$B$6:$H$6,0)),INDEX(Scores!$B$6:$H$66,MATCH($B$69,Scores!$B$6:$B$66,0),MATCH(LEFT(CV69,2),Scores!$B$6:$H$6,0)),INDEX(Scores!$B$6:$H$66,MATCH($B$70,Scores!$B$6:$B$66,0),MATCH(LEFT(CV70,2),Scores!$B$6:$H$6,0)),INDEX(Scores!$B$6:$H$66,MATCH($B$71,Scores!$B$6:$B$66,0),MATCH(LEFT(CV71,2),Scores!$B$6:$H$6,0)),INDEX(Scores!$B$6:$H$66,MATCH($B$73,Scores!$B$6:$B$66,0),MATCH(LEFT(CV73,2),Scores!$B$6:$H$6,0)))</f>
        <v>#N/A</v>
      </c>
      <c r="CW75" s="77" t="e">
        <f>SUM(INDEX(Scores!$B$6:$H$66,MATCH($B$15,Scores!$B$6:$B$66,0),MATCH(LEFT(CW15,2),Scores!$B$6:$H$6,0)),INDEX(Scores!$B$6:$H$66,MATCH($B$18,Scores!$B$6:$B$66,0),MATCH(LEFT(CW18,2),Scores!$B$6:$H$6,0)),INDEX(Scores!$B$6:$H$66,MATCH($B$19,Scores!$B$6:$B$66,0),MATCH(LEFT(CW19,2),Scores!$B$6:$H$6,0)),INDEX(Scores!$B$6:$H$66,MATCH($B$20,Scores!$B$6:$B$66,0),MATCH(LEFT(CW20,2),Scores!$B$6:$H$6,0)),INDEX(Scores!$B$6:$H$66,MATCH($B$21,Scores!$B$6:$B$66,0),MATCH(LEFT(CW21,2),Scores!$B$6:$H$6,0)),INDEX(Scores!$B$6:$H$66,MATCH($B$22,Scores!$B$6:$B$66,0),MATCH(LEFT(CW22,2),Scores!$B$6:$H$6,0)),INDEX(Scores!$B$6:$H$66,MATCH($B$23,Scores!$B$6:$B$66,0),MATCH(LEFT(CW23,2),Scores!$B$6:$H$6,0)),INDEX(Scores!$B$6:$H$66,MATCH($B$24,Scores!$B$6:$B$66,0),MATCH(LEFT(CW24,2),Scores!$B$6:$H$6,0)),INDEX(Scores!$B$6:$H$66,MATCH($B$25,Scores!$B$6:$B$66,0),MATCH(LEFT(CW25,2),Scores!$B$6:$H$6,0)),INDEX(Scores!$B$6:$H$66,MATCH($B$26,Scores!$B$6:$B$66,0),MATCH(LEFT(CW26,2),Scores!$B$6:$H$6,0)),INDEX(Scores!$B$6:$H$66,MATCH($B$27,Scores!$B$6:$B$66,0),MATCH(LEFT(CW27,2),Scores!$B$6:$H$6,0)),INDEX(Scores!$B$6:$H$66,MATCH($B$28,Scores!$B$6:$B$66,0),MATCH(LEFT(CW28,2),Scores!$B$6:$H$6,0)),INDEX(Scores!$B$6:$H$66,MATCH($B$29,Scores!$B$6:$B$66,0),MATCH(LEFT(CW29,2),Scores!$B$6:$H$6,0)),INDEX(Scores!$B$6:$H$66,MATCH($B$30,Scores!$B$6:$B$66,0),MATCH(LEFT(CW30,2),Scores!$B$6:$H$6,0)),INDEX(Scores!$B$6:$H$66,MATCH($B$31,Scores!$B$6:$B$66,0),MATCH(LEFT(CW31,2),Scores!$B$6:$H$6,0)),INDEX(Scores!$B$6:$H$66,MATCH($B$32,Scores!$B$6:$B$66,0),MATCH(LEFT(CW32,2),Scores!$B$6:$H$6,0)),INDEX(Scores!$B$6:$H$66,MATCH($B$33,Scores!$B$6:$B$66,0),MATCH(LEFT(CW33,2),Scores!$B$6:$H$6,0)),INDEX(Scores!$B$6:$H$66,MATCH($B$34,Scores!$B$6:$B$66,0),MATCH(LEFT(CW34,2),Scores!$B$6:$H$6,0)),INDEX(Scores!$B$6:$H$66,MATCH($B$35,Scores!$B$6:$B$66,0),MATCH(LEFT(CW35,2),Scores!$B$6:$H$6,0)),INDEX(Scores!$B$6:$H$66,MATCH($B$37,Scores!$B$6:$B$66,0),MATCH(LEFT(CW37,2),Scores!$B$6:$H$6,0)),INDEX(Scores!$B$6:$H$66,MATCH($B$38,Scores!$B$6:$B$66,0),MATCH(LEFT(CW38,2),Scores!$B$6:$H$6,0)),INDEX(Scores!$B$6:$H$66,MATCH($B$39,Scores!$B$6:$B$66,0),MATCH(LEFT(CW39,2),Scores!$B$6:$H$6,0)),INDEX(Scores!$B$6:$H$66,MATCH($B$40,Scores!$B$6:$B$66,0),MATCH(LEFT(CW40,2),Scores!$B$6:$H$6,0)),INDEX(Scores!$B$6:$H$66,MATCH($B$41,Scores!$B$6:$B$66,0),MATCH(LEFT(CW41,2),Scores!$B$6:$H$6,0)),INDEX(Scores!$B$6:$H$66,MATCH($B$42,Scores!$B$6:$B$66,0),MATCH(LEFT(CW42,2),Scores!$B$6:$H$6,0)),INDEX(Scores!$B$6:$H$66,MATCH($B$43,Scores!$B$6:$B$66,0),MATCH(LEFT(CW43,2),Scores!$B$6:$H$6,0)),INDEX(Scores!$B$6:$H$66,MATCH($B$44,Scores!$B$6:$B$66,0),MATCH(LEFT(CW44,2),Scores!$B$6:$H$6,0)),INDEX(Scores!$B$6:$H$66,MATCH($B$46,Scores!$B$6:$B$66,0),MATCH(LEFT(CW46,2),Scores!$B$6:$H$6,0)),INDEX(Scores!$B$6:$H$66,MATCH($B$47,Scores!$B$6:$B$66,0),MATCH(LEFT(CW47,2),Scores!$B$6:$H$6,0)),INDEX(Scores!$B$6:$H$66,MATCH($B$48,Scores!$B$6:$B$66,0),MATCH(LEFT(CW48,2),Scores!$B$6:$H$6,0)),INDEX(Scores!$B$6:$H$66,MATCH($B$49,Scores!$B$6:$B$66,0),MATCH(LEFT(CW49,2),Scores!$B$6:$H$6,0)),INDEX(Scores!$B$6:$H$66,MATCH($B$50,Scores!$B$6:$B$66,0),MATCH(LEFT(CW50,2),Scores!$B$6:$H$6,0)),INDEX(Scores!$B$6:$H$66,MATCH($B$51,Scores!$B$6:$B$66,0),MATCH(LEFT(CW51,2),Scores!$B$6:$H$6,0)),INDEX(Scores!$B$6:$H$66,MATCH($B$52,Scores!$B$6:$B$66,0),MATCH(LEFT(CW52,2),Scores!$B$6:$H$6,0)),INDEX(Scores!$B$6:$H$66,MATCH($B$54,Scores!$B$6:$B$66,0),MATCH(LEFT(CW54,2),Scores!$B$6:$H$6,0)),INDEX(Scores!$B$6:$H$66,MATCH($B$55,Scores!$B$6:$B$66,0),MATCH(LEFT(CW55,2),Scores!$B$6:$H$6,0)),INDEX(Scores!$B$6:$H$66,MATCH($B$56,Scores!$B$6:$B$66,0),MATCH(LEFT(CW56,2),Scores!$B$6:$H$6,0)),INDEX(Scores!$B$6:$H$66,MATCH($B$58,Scores!$B$6:$B$66,0),MATCH(LEFT(CW58,2),Scores!$B$6:$H$6,0)),INDEX(Scores!$B$6:$H$66,MATCH($B$59,Scores!$B$6:$B$66,0),MATCH(LEFT(CW59,2),Scores!$B$6:$H$6,0)),INDEX(Scores!$B$6:$H$66,MATCH($B$60,Scores!$B$6:$B$66,0),MATCH(LEFT(CW60,2),Scores!$B$6:$H$6,0)),INDEX(Scores!$B$6:$H$66,MATCH($B$61,Scores!$B$6:$B$66,0),MATCH(LEFT(CW61,2),Scores!$B$6:$H$6,0)),INDEX(Scores!$B$6:$H$66,MATCH($B$62,Scores!$B$6:$B$66,0),MATCH(LEFT(CW62,2),Scores!$B$6:$H$6,0)),INDEX(Scores!$B$6:$H$66,MATCH($B$64,Scores!$B$6:$B$66,0),MATCH(LEFT(CW64,2),Scores!$B$6:$H$6,0)),INDEX(Scores!$B$6:$H$66,MATCH($B$65,Scores!$B$6:$B$66,0),MATCH(LEFT(CW65,2),Scores!$B$6:$H$6,0)),INDEX(Scores!$B$6:$H$66,MATCH($B$66,Scores!$B$6:$B$66,0),MATCH(LEFT(CW66,2),Scores!$B$6:$H$6,0)),INDEX(Scores!$B$6:$H$66,MATCH($B$67,Scores!$B$6:$B$66,0),MATCH(LEFT(CW67,2),Scores!$B$6:$H$6,0)),INDEX(Scores!$B$6:$H$66,MATCH($B$68,Scores!$B$6:$B$66,0),MATCH(LEFT(CW68,2),Scores!$B$6:$H$6,0)),INDEX(Scores!$B$6:$H$66,MATCH($B$69,Scores!$B$6:$B$66,0),MATCH(LEFT(CW69,2),Scores!$B$6:$H$6,0)),INDEX(Scores!$B$6:$H$66,MATCH($B$70,Scores!$B$6:$B$66,0),MATCH(LEFT(CW70,2),Scores!$B$6:$H$6,0)),INDEX(Scores!$B$6:$H$66,MATCH($B$71,Scores!$B$6:$B$66,0),MATCH(LEFT(CW71,2),Scores!$B$6:$H$6,0)),INDEX(Scores!$B$6:$H$66,MATCH($B$73,Scores!$B$6:$B$66,0),MATCH(LEFT(CW73,2),Scores!$B$6:$H$6,0)))</f>
        <v>#N/A</v>
      </c>
      <c r="CX75" s="77" t="e">
        <f>SUM(INDEX(Scores!$B$6:$H$66,MATCH($B$15,Scores!$B$6:$B$66,0),MATCH(LEFT(CX15,2),Scores!$B$6:$H$6,0)),INDEX(Scores!$B$6:$H$66,MATCH($B$18,Scores!$B$6:$B$66,0),MATCH(LEFT(CX18,2),Scores!$B$6:$H$6,0)),INDEX(Scores!$B$6:$H$66,MATCH($B$19,Scores!$B$6:$B$66,0),MATCH(LEFT(CX19,2),Scores!$B$6:$H$6,0)),INDEX(Scores!$B$6:$H$66,MATCH($B$20,Scores!$B$6:$B$66,0),MATCH(LEFT(CX20,2),Scores!$B$6:$H$6,0)),INDEX(Scores!$B$6:$H$66,MATCH($B$21,Scores!$B$6:$B$66,0),MATCH(LEFT(CX21,2),Scores!$B$6:$H$6,0)),INDEX(Scores!$B$6:$H$66,MATCH($B$22,Scores!$B$6:$B$66,0),MATCH(LEFT(CX22,2),Scores!$B$6:$H$6,0)),INDEX(Scores!$B$6:$H$66,MATCH($B$23,Scores!$B$6:$B$66,0),MATCH(LEFT(CX23,2),Scores!$B$6:$H$6,0)),INDEX(Scores!$B$6:$H$66,MATCH($B$24,Scores!$B$6:$B$66,0),MATCH(LEFT(CX24,2),Scores!$B$6:$H$6,0)),INDEX(Scores!$B$6:$H$66,MATCH($B$25,Scores!$B$6:$B$66,0),MATCH(LEFT(CX25,2),Scores!$B$6:$H$6,0)),INDEX(Scores!$B$6:$H$66,MATCH($B$26,Scores!$B$6:$B$66,0),MATCH(LEFT(CX26,2),Scores!$B$6:$H$6,0)),INDEX(Scores!$B$6:$H$66,MATCH($B$27,Scores!$B$6:$B$66,0),MATCH(LEFT(CX27,2),Scores!$B$6:$H$6,0)),INDEX(Scores!$B$6:$H$66,MATCH($B$28,Scores!$B$6:$B$66,0),MATCH(LEFT(CX28,2),Scores!$B$6:$H$6,0)),INDEX(Scores!$B$6:$H$66,MATCH($B$29,Scores!$B$6:$B$66,0),MATCH(LEFT(CX29,2),Scores!$B$6:$H$6,0)),INDEX(Scores!$B$6:$H$66,MATCH($B$30,Scores!$B$6:$B$66,0),MATCH(LEFT(CX30,2),Scores!$B$6:$H$6,0)),INDEX(Scores!$B$6:$H$66,MATCH($B$31,Scores!$B$6:$B$66,0),MATCH(LEFT(CX31,2),Scores!$B$6:$H$6,0)),INDEX(Scores!$B$6:$H$66,MATCH($B$32,Scores!$B$6:$B$66,0),MATCH(LEFT(CX32,2),Scores!$B$6:$H$6,0)),INDEX(Scores!$B$6:$H$66,MATCH($B$33,Scores!$B$6:$B$66,0),MATCH(LEFT(CX33,2),Scores!$B$6:$H$6,0)),INDEX(Scores!$B$6:$H$66,MATCH($B$34,Scores!$B$6:$B$66,0),MATCH(LEFT(CX34,2),Scores!$B$6:$H$6,0)),INDEX(Scores!$B$6:$H$66,MATCH($B$35,Scores!$B$6:$B$66,0),MATCH(LEFT(CX35,2),Scores!$B$6:$H$6,0)),INDEX(Scores!$B$6:$H$66,MATCH($B$37,Scores!$B$6:$B$66,0),MATCH(LEFT(CX37,2),Scores!$B$6:$H$6,0)),INDEX(Scores!$B$6:$H$66,MATCH($B$38,Scores!$B$6:$B$66,0),MATCH(LEFT(CX38,2),Scores!$B$6:$H$6,0)),INDEX(Scores!$B$6:$H$66,MATCH($B$39,Scores!$B$6:$B$66,0),MATCH(LEFT(CX39,2),Scores!$B$6:$H$6,0)),INDEX(Scores!$B$6:$H$66,MATCH($B$40,Scores!$B$6:$B$66,0),MATCH(LEFT(CX40,2),Scores!$B$6:$H$6,0)),INDEX(Scores!$B$6:$H$66,MATCH($B$41,Scores!$B$6:$B$66,0),MATCH(LEFT(CX41,2),Scores!$B$6:$H$6,0)),INDEX(Scores!$B$6:$H$66,MATCH($B$42,Scores!$B$6:$B$66,0),MATCH(LEFT(CX42,2),Scores!$B$6:$H$6,0)),INDEX(Scores!$B$6:$H$66,MATCH($B$43,Scores!$B$6:$B$66,0),MATCH(LEFT(CX43,2),Scores!$B$6:$H$6,0)),INDEX(Scores!$B$6:$H$66,MATCH($B$44,Scores!$B$6:$B$66,0),MATCH(LEFT(CX44,2),Scores!$B$6:$H$6,0)),INDEX(Scores!$B$6:$H$66,MATCH($B$46,Scores!$B$6:$B$66,0),MATCH(LEFT(CX46,2),Scores!$B$6:$H$6,0)),INDEX(Scores!$B$6:$H$66,MATCH($B$47,Scores!$B$6:$B$66,0),MATCH(LEFT(CX47,2),Scores!$B$6:$H$6,0)),INDEX(Scores!$B$6:$H$66,MATCH($B$48,Scores!$B$6:$B$66,0),MATCH(LEFT(CX48,2),Scores!$B$6:$H$6,0)),INDEX(Scores!$B$6:$H$66,MATCH($B$49,Scores!$B$6:$B$66,0),MATCH(LEFT(CX49,2),Scores!$B$6:$H$6,0)),INDEX(Scores!$B$6:$H$66,MATCH($B$50,Scores!$B$6:$B$66,0),MATCH(LEFT(CX50,2),Scores!$B$6:$H$6,0)),INDEX(Scores!$B$6:$H$66,MATCH($B$51,Scores!$B$6:$B$66,0),MATCH(LEFT(CX51,2),Scores!$B$6:$H$6,0)),INDEX(Scores!$B$6:$H$66,MATCH($B$52,Scores!$B$6:$B$66,0),MATCH(LEFT(CX52,2),Scores!$B$6:$H$6,0)),INDEX(Scores!$B$6:$H$66,MATCH($B$54,Scores!$B$6:$B$66,0),MATCH(LEFT(CX54,2),Scores!$B$6:$H$6,0)),INDEX(Scores!$B$6:$H$66,MATCH($B$55,Scores!$B$6:$B$66,0),MATCH(LEFT(CX55,2),Scores!$B$6:$H$6,0)),INDEX(Scores!$B$6:$H$66,MATCH($B$56,Scores!$B$6:$B$66,0),MATCH(LEFT(CX56,2),Scores!$B$6:$H$6,0)),INDEX(Scores!$B$6:$H$66,MATCH($B$58,Scores!$B$6:$B$66,0),MATCH(LEFT(CX58,2),Scores!$B$6:$H$6,0)),INDEX(Scores!$B$6:$H$66,MATCH($B$59,Scores!$B$6:$B$66,0),MATCH(LEFT(CX59,2),Scores!$B$6:$H$6,0)),INDEX(Scores!$B$6:$H$66,MATCH($B$60,Scores!$B$6:$B$66,0),MATCH(LEFT(CX60,2),Scores!$B$6:$H$6,0)),INDEX(Scores!$B$6:$H$66,MATCH($B$61,Scores!$B$6:$B$66,0),MATCH(LEFT(CX61,2),Scores!$B$6:$H$6,0)),INDEX(Scores!$B$6:$H$66,MATCH($B$62,Scores!$B$6:$B$66,0),MATCH(LEFT(CX62,2),Scores!$B$6:$H$6,0)),INDEX(Scores!$B$6:$H$66,MATCH($B$64,Scores!$B$6:$B$66,0),MATCH(LEFT(CX64,2),Scores!$B$6:$H$6,0)),INDEX(Scores!$B$6:$H$66,MATCH($B$65,Scores!$B$6:$B$66,0),MATCH(LEFT(CX65,2),Scores!$B$6:$H$6,0)),INDEX(Scores!$B$6:$H$66,MATCH($B$66,Scores!$B$6:$B$66,0),MATCH(LEFT(CX66,2),Scores!$B$6:$H$6,0)),INDEX(Scores!$B$6:$H$66,MATCH($B$67,Scores!$B$6:$B$66,0),MATCH(LEFT(CX67,2),Scores!$B$6:$H$6,0)),INDEX(Scores!$B$6:$H$66,MATCH($B$68,Scores!$B$6:$B$66,0),MATCH(LEFT(CX68,2),Scores!$B$6:$H$6,0)),INDEX(Scores!$B$6:$H$66,MATCH($B$69,Scores!$B$6:$B$66,0),MATCH(LEFT(CX69,2),Scores!$B$6:$H$6,0)),INDEX(Scores!$B$6:$H$66,MATCH($B$70,Scores!$B$6:$B$66,0),MATCH(LEFT(CX70,2),Scores!$B$6:$H$6,0)),INDEX(Scores!$B$6:$H$66,MATCH($B$71,Scores!$B$6:$B$66,0),MATCH(LEFT(CX71,2),Scores!$B$6:$H$6,0)),INDEX(Scores!$B$6:$H$66,MATCH($B$73,Scores!$B$6:$B$66,0),MATCH(LEFT(CX73,2),Scores!$B$6:$H$6,0)))</f>
        <v>#N/A</v>
      </c>
      <c r="CY75" s="77" t="e">
        <f>SUM(INDEX(Scores!$B$6:$H$66,MATCH($B$15,Scores!$B$6:$B$66,0),MATCH(LEFT(CY15,2),Scores!$B$6:$H$6,0)),INDEX(Scores!$B$6:$H$66,MATCH($B$18,Scores!$B$6:$B$66,0),MATCH(LEFT(CY18,2),Scores!$B$6:$H$6,0)),INDEX(Scores!$B$6:$H$66,MATCH($B$19,Scores!$B$6:$B$66,0),MATCH(LEFT(CY19,2),Scores!$B$6:$H$6,0)),INDEX(Scores!$B$6:$H$66,MATCH($B$20,Scores!$B$6:$B$66,0),MATCH(LEFT(CY20,2),Scores!$B$6:$H$6,0)),INDEX(Scores!$B$6:$H$66,MATCH($B$21,Scores!$B$6:$B$66,0),MATCH(LEFT(CY21,2),Scores!$B$6:$H$6,0)),INDEX(Scores!$B$6:$H$66,MATCH($B$22,Scores!$B$6:$B$66,0),MATCH(LEFT(CY22,2),Scores!$B$6:$H$6,0)),INDEX(Scores!$B$6:$H$66,MATCH($B$23,Scores!$B$6:$B$66,0),MATCH(LEFT(CY23,2),Scores!$B$6:$H$6,0)),INDEX(Scores!$B$6:$H$66,MATCH($B$24,Scores!$B$6:$B$66,0),MATCH(LEFT(CY24,2),Scores!$B$6:$H$6,0)),INDEX(Scores!$B$6:$H$66,MATCH($B$25,Scores!$B$6:$B$66,0),MATCH(LEFT(CY25,2),Scores!$B$6:$H$6,0)),INDEX(Scores!$B$6:$H$66,MATCH($B$26,Scores!$B$6:$B$66,0),MATCH(LEFT(CY26,2),Scores!$B$6:$H$6,0)),INDEX(Scores!$B$6:$H$66,MATCH($B$27,Scores!$B$6:$B$66,0),MATCH(LEFT(CY27,2),Scores!$B$6:$H$6,0)),INDEX(Scores!$B$6:$H$66,MATCH($B$28,Scores!$B$6:$B$66,0),MATCH(LEFT(CY28,2),Scores!$B$6:$H$6,0)),INDEX(Scores!$B$6:$H$66,MATCH($B$29,Scores!$B$6:$B$66,0),MATCH(LEFT(CY29,2),Scores!$B$6:$H$6,0)),INDEX(Scores!$B$6:$H$66,MATCH($B$30,Scores!$B$6:$B$66,0),MATCH(LEFT(CY30,2),Scores!$B$6:$H$6,0)),INDEX(Scores!$B$6:$H$66,MATCH($B$31,Scores!$B$6:$B$66,0),MATCH(LEFT(CY31,2),Scores!$B$6:$H$6,0)),INDEX(Scores!$B$6:$H$66,MATCH($B$32,Scores!$B$6:$B$66,0),MATCH(LEFT(CY32,2),Scores!$B$6:$H$6,0)),INDEX(Scores!$B$6:$H$66,MATCH($B$33,Scores!$B$6:$B$66,0),MATCH(LEFT(CY33,2),Scores!$B$6:$H$6,0)),INDEX(Scores!$B$6:$H$66,MATCH($B$34,Scores!$B$6:$B$66,0),MATCH(LEFT(CY34,2),Scores!$B$6:$H$6,0)),INDEX(Scores!$B$6:$H$66,MATCH($B$35,Scores!$B$6:$B$66,0),MATCH(LEFT(CY35,2),Scores!$B$6:$H$6,0)),INDEX(Scores!$B$6:$H$66,MATCH($B$37,Scores!$B$6:$B$66,0),MATCH(LEFT(CY37,2),Scores!$B$6:$H$6,0)),INDEX(Scores!$B$6:$H$66,MATCH($B$38,Scores!$B$6:$B$66,0),MATCH(LEFT(CY38,2),Scores!$B$6:$H$6,0)),INDEX(Scores!$B$6:$H$66,MATCH($B$39,Scores!$B$6:$B$66,0),MATCH(LEFT(CY39,2),Scores!$B$6:$H$6,0)),INDEX(Scores!$B$6:$H$66,MATCH($B$40,Scores!$B$6:$B$66,0),MATCH(LEFT(CY40,2),Scores!$B$6:$H$6,0)),INDEX(Scores!$B$6:$H$66,MATCH($B$41,Scores!$B$6:$B$66,0),MATCH(LEFT(CY41,2),Scores!$B$6:$H$6,0)),INDEX(Scores!$B$6:$H$66,MATCH($B$42,Scores!$B$6:$B$66,0),MATCH(LEFT(CY42,2),Scores!$B$6:$H$6,0)),INDEX(Scores!$B$6:$H$66,MATCH($B$43,Scores!$B$6:$B$66,0),MATCH(LEFT(CY43,2),Scores!$B$6:$H$6,0)),INDEX(Scores!$B$6:$H$66,MATCH($B$44,Scores!$B$6:$B$66,0),MATCH(LEFT(CY44,2),Scores!$B$6:$H$6,0)),INDEX(Scores!$B$6:$H$66,MATCH($B$46,Scores!$B$6:$B$66,0),MATCH(LEFT(CY46,2),Scores!$B$6:$H$6,0)),INDEX(Scores!$B$6:$H$66,MATCH($B$47,Scores!$B$6:$B$66,0),MATCH(LEFT(CY47,2),Scores!$B$6:$H$6,0)),INDEX(Scores!$B$6:$H$66,MATCH($B$48,Scores!$B$6:$B$66,0),MATCH(LEFT(CY48,2),Scores!$B$6:$H$6,0)),INDEX(Scores!$B$6:$H$66,MATCH($B$49,Scores!$B$6:$B$66,0),MATCH(LEFT(CY49,2),Scores!$B$6:$H$6,0)),INDEX(Scores!$B$6:$H$66,MATCH($B$50,Scores!$B$6:$B$66,0),MATCH(LEFT(CY50,2),Scores!$B$6:$H$6,0)),INDEX(Scores!$B$6:$H$66,MATCH($B$51,Scores!$B$6:$B$66,0),MATCH(LEFT(CY51,2),Scores!$B$6:$H$6,0)),INDEX(Scores!$B$6:$H$66,MATCH($B$52,Scores!$B$6:$B$66,0),MATCH(LEFT(CY52,2),Scores!$B$6:$H$6,0)),INDEX(Scores!$B$6:$H$66,MATCH($B$54,Scores!$B$6:$B$66,0),MATCH(LEFT(CY54,2),Scores!$B$6:$H$6,0)),INDEX(Scores!$B$6:$H$66,MATCH($B$55,Scores!$B$6:$B$66,0),MATCH(LEFT(CY55,2),Scores!$B$6:$H$6,0)),INDEX(Scores!$B$6:$H$66,MATCH($B$56,Scores!$B$6:$B$66,0),MATCH(LEFT(CY56,2),Scores!$B$6:$H$6,0)),INDEX(Scores!$B$6:$H$66,MATCH($B$58,Scores!$B$6:$B$66,0),MATCH(LEFT(CY58,2),Scores!$B$6:$H$6,0)),INDEX(Scores!$B$6:$H$66,MATCH($B$59,Scores!$B$6:$B$66,0),MATCH(LEFT(CY59,2),Scores!$B$6:$H$6,0)),INDEX(Scores!$B$6:$H$66,MATCH($B$60,Scores!$B$6:$B$66,0),MATCH(LEFT(CY60,2),Scores!$B$6:$H$6,0)),INDEX(Scores!$B$6:$H$66,MATCH($B$61,Scores!$B$6:$B$66,0),MATCH(LEFT(CY61,2),Scores!$B$6:$H$6,0)),INDEX(Scores!$B$6:$H$66,MATCH($B$62,Scores!$B$6:$B$66,0),MATCH(LEFT(CY62,2),Scores!$B$6:$H$6,0)),INDEX(Scores!$B$6:$H$66,MATCH($B$64,Scores!$B$6:$B$66,0),MATCH(LEFT(CY64,2),Scores!$B$6:$H$6,0)),INDEX(Scores!$B$6:$H$66,MATCH($B$65,Scores!$B$6:$B$66,0),MATCH(LEFT(CY65,2),Scores!$B$6:$H$6,0)),INDEX(Scores!$B$6:$H$66,MATCH($B$66,Scores!$B$6:$B$66,0),MATCH(LEFT(CY66,2),Scores!$B$6:$H$6,0)),INDEX(Scores!$B$6:$H$66,MATCH($B$67,Scores!$B$6:$B$66,0),MATCH(LEFT(CY67,2),Scores!$B$6:$H$6,0)),INDEX(Scores!$B$6:$H$66,MATCH($B$68,Scores!$B$6:$B$66,0),MATCH(LEFT(CY68,2),Scores!$B$6:$H$6,0)),INDEX(Scores!$B$6:$H$66,MATCH($B$69,Scores!$B$6:$B$66,0),MATCH(LEFT(CY69,2),Scores!$B$6:$H$6,0)),INDEX(Scores!$B$6:$H$66,MATCH($B$70,Scores!$B$6:$B$66,0),MATCH(LEFT(CY70,2),Scores!$B$6:$H$6,0)),INDEX(Scores!$B$6:$H$66,MATCH($B$71,Scores!$B$6:$B$66,0),MATCH(LEFT(CY71,2),Scores!$B$6:$H$6,0)),INDEX(Scores!$B$6:$H$66,MATCH($B$73,Scores!$B$6:$B$66,0),MATCH(LEFT(CY73,2),Scores!$B$6:$H$6,0)))</f>
        <v>#N/A</v>
      </c>
    </row>
  </sheetData>
  <conditionalFormatting sqref="B14:C14 C4:C9 C75 B16:C16 B15 B57:C57 B72:C72 B58:B71 B73 B17:B56">
    <cfRule type="expression" dxfId="75" priority="29">
      <formula>CELL("PROTECT",B4)=0</formula>
    </cfRule>
  </conditionalFormatting>
  <conditionalFormatting sqref="C3">
    <cfRule type="expression" dxfId="74" priority="27">
      <formula>CELL("PROTECT",C3)=0</formula>
    </cfRule>
  </conditionalFormatting>
  <conditionalFormatting sqref="C11">
    <cfRule type="expression" dxfId="73" priority="26">
      <formula>CELL("PROTECT",C11)=0</formula>
    </cfRule>
  </conditionalFormatting>
  <conditionalFormatting sqref="C10">
    <cfRule type="expression" dxfId="72" priority="24">
      <formula>CELL("PROTECT",C10)=0</formula>
    </cfRule>
  </conditionalFormatting>
  <conditionalFormatting sqref="D75:CY75">
    <cfRule type="expression" dxfId="71" priority="23">
      <formula>CELL("PROTECT",D75)=0</formula>
    </cfRule>
  </conditionalFormatting>
  <conditionalFormatting sqref="D4:CY4">
    <cfRule type="duplicateValues" dxfId="70" priority="19"/>
    <cfRule type="duplicateValues" dxfId="69" priority="21"/>
  </conditionalFormatting>
  <conditionalFormatting sqref="C12">
    <cfRule type="expression" dxfId="68" priority="20">
      <formula>CELL("PROTECT",C12)=0</formula>
    </cfRule>
  </conditionalFormatting>
  <conditionalFormatting sqref="C15">
    <cfRule type="expression" dxfId="67" priority="18">
      <formula>CELL("PROTECT",C15)=0</formula>
    </cfRule>
  </conditionalFormatting>
  <conditionalFormatting sqref="C17">
    <cfRule type="expression" dxfId="66" priority="1">
      <formula>CELL("PROTECT",C17)=0</formula>
    </cfRule>
  </conditionalFormatting>
  <conditionalFormatting sqref="C18:C35">
    <cfRule type="expression" dxfId="65" priority="16">
      <formula>CELL("PROTECT",C18)=0</formula>
    </cfRule>
  </conditionalFormatting>
  <conditionalFormatting sqref="C42:C44 C37:C40">
    <cfRule type="expression" dxfId="64" priority="15">
      <formula>CELL("PROTECT",C37)=0</formula>
    </cfRule>
  </conditionalFormatting>
  <conditionalFormatting sqref="C41">
    <cfRule type="expression" dxfId="63" priority="14">
      <formula>CELL("PROTECT",C41)=0</formula>
    </cfRule>
  </conditionalFormatting>
  <conditionalFormatting sqref="C46:C52">
    <cfRule type="expression" dxfId="62" priority="13">
      <formula>CELL("PROTECT",C46)=0</formula>
    </cfRule>
  </conditionalFormatting>
  <conditionalFormatting sqref="C54:C56">
    <cfRule type="expression" dxfId="61" priority="12">
      <formula>CELL("PROTECT",C54)=0</formula>
    </cfRule>
  </conditionalFormatting>
  <conditionalFormatting sqref="C61:C62">
    <cfRule type="expression" dxfId="60" priority="11">
      <formula>CELL("PROTECT",C61)=0</formula>
    </cfRule>
  </conditionalFormatting>
  <conditionalFormatting sqref="C60">
    <cfRule type="expression" dxfId="59" priority="10">
      <formula>CELL("PROTECT",C60)=0</formula>
    </cfRule>
  </conditionalFormatting>
  <conditionalFormatting sqref="C59">
    <cfRule type="expression" dxfId="58" priority="9">
      <formula>CELL("PROTECT",C59)=0</formula>
    </cfRule>
  </conditionalFormatting>
  <conditionalFormatting sqref="C58">
    <cfRule type="expression" dxfId="57" priority="8">
      <formula>CELL("PROTECT",C58)=0</formula>
    </cfRule>
  </conditionalFormatting>
  <conditionalFormatting sqref="C64:C71">
    <cfRule type="expression" dxfId="56" priority="7">
      <formula>CELL("PROTECT",C64)=0</formula>
    </cfRule>
  </conditionalFormatting>
  <conditionalFormatting sqref="C73">
    <cfRule type="expression" dxfId="55" priority="6">
      <formula>CELL("PROTECT",C73)=0</formula>
    </cfRule>
  </conditionalFormatting>
  <conditionalFormatting sqref="C63">
    <cfRule type="expression" dxfId="54" priority="5">
      <formula>CELL("PROTECT",C63)=0</formula>
    </cfRule>
  </conditionalFormatting>
  <conditionalFormatting sqref="C53">
    <cfRule type="expression" dxfId="53" priority="4">
      <formula>CELL("PROTECT",C53)=0</formula>
    </cfRule>
  </conditionalFormatting>
  <conditionalFormatting sqref="C45">
    <cfRule type="expression" dxfId="52" priority="3">
      <formula>CELL("PROTECT",C45)=0</formula>
    </cfRule>
  </conditionalFormatting>
  <conditionalFormatting sqref="C36">
    <cfRule type="expression" dxfId="51" priority="2">
      <formula>CELL("PROTECT",C36)=0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67844468-E8E1-4BC8-B3AB-482CD164F254}">
          <x14:formula1>
            <xm:f>'Listes déroulantes'!$B$5:$B$6</xm:f>
          </x14:formula1>
          <xm:sqref>D15:CY15</xm:sqref>
        </x14:dataValidation>
        <x14:dataValidation type="list" allowBlank="1" showInputMessage="1" showErrorMessage="1" xr:uid="{683B50BD-9637-4EDB-8487-B8E6F1335820}">
          <x14:formula1>
            <xm:f>'Listes déroulantes'!$B$8:$B$11</xm:f>
          </x14:formula1>
          <xm:sqref>D18:CY18 D37:CY37</xm:sqref>
        </x14:dataValidation>
        <x14:dataValidation type="list" allowBlank="1" showInputMessage="1" showErrorMessage="1" xr:uid="{49930801-BE21-4902-AE6B-84ED9FF5E781}">
          <x14:formula1>
            <xm:f>'Listes déroulantes'!$B$14:$B$15</xm:f>
          </x14:formula1>
          <xm:sqref>D19:CY20 D64:CY64 D27:CY31 D61:CY62 D38:CY44 D33:CY35 D51:CY52 D73:CY73</xm:sqref>
        </x14:dataValidation>
        <x14:dataValidation type="list" allowBlank="1" showInputMessage="1" showErrorMessage="1" xr:uid="{35E961BB-3F8A-4D54-9837-306F095FDCA4}">
          <x14:formula1>
            <xm:f>'Listes déroulantes'!$B$8:$B$12</xm:f>
          </x14:formula1>
          <xm:sqref>D21:CY21</xm:sqref>
        </x14:dataValidation>
        <x14:dataValidation type="list" allowBlank="1" showInputMessage="1" showErrorMessage="1" xr:uid="{0E88F782-4906-4F1A-A060-B5734AE7BE4C}">
          <x14:formula1>
            <xm:f>'Listes déroulantes'!$B$17:$B$21</xm:f>
          </x14:formula1>
          <xm:sqref>D68:CY68 D22:CY22</xm:sqref>
        </x14:dataValidation>
        <x14:dataValidation type="list" allowBlank="1" showInputMessage="1" showErrorMessage="1" xr:uid="{EAFAA0CD-AB19-4D49-A988-FB8119F3D816}">
          <x14:formula1>
            <xm:f>'Listes déroulantes'!$B$23:$B$26</xm:f>
          </x14:formula1>
          <xm:sqref>D23:CY23</xm:sqref>
        </x14:dataValidation>
        <x14:dataValidation type="list" allowBlank="1" showInputMessage="1" showErrorMessage="1" xr:uid="{102F5957-1C3E-4EA8-A851-C68889A005B5}">
          <x14:formula1>
            <xm:f>'Listes déroulantes'!$B$23:$B$27</xm:f>
          </x14:formula1>
          <xm:sqref>D24:CY24</xm:sqref>
        </x14:dataValidation>
        <x14:dataValidation type="list" allowBlank="1" showInputMessage="1" showErrorMessage="1" xr:uid="{E91BC98D-BAFF-4711-8E89-9C44FEF0299E}">
          <x14:formula1>
            <xm:f>'Listes déroulantes'!$B$29:$B$33</xm:f>
          </x14:formula1>
          <xm:sqref>D25:CY25</xm:sqref>
        </x14:dataValidation>
        <x14:dataValidation type="list" allowBlank="1" showInputMessage="1" showErrorMessage="1" xr:uid="{7A441838-7B7A-4B69-8AC1-D7C16364EFDF}">
          <x14:formula1>
            <xm:f>'Listes déroulantes'!$B$35:$B$37</xm:f>
          </x14:formula1>
          <xm:sqref>D26:CY26</xm:sqref>
        </x14:dataValidation>
        <x14:dataValidation type="list" allowBlank="1" showInputMessage="1" showErrorMessage="1" xr:uid="{D729B276-EAA3-4DE4-9F37-A224190A3C8B}">
          <x14:formula1>
            <xm:f>'Listes déroulantes'!$B$39:$B$41</xm:f>
          </x14:formula1>
          <xm:sqref>D32:CY32</xm:sqref>
        </x14:dataValidation>
        <x14:dataValidation type="list" allowBlank="1" showInputMessage="1" showErrorMessage="1" xr:uid="{74331202-BE29-4119-B355-ECFA8E5FED9A}">
          <x14:formula1>
            <xm:f>'Listes déroulantes'!$B$43:$B$45</xm:f>
          </x14:formula1>
          <xm:sqref>D46:CY50 D66:CY67 D54:CY56 D69:CY71</xm:sqref>
        </x14:dataValidation>
        <x14:dataValidation type="list" allowBlank="1" showInputMessage="1" showErrorMessage="1" xr:uid="{35511966-DC12-42BF-A0BD-09087B7DAA6F}">
          <x14:formula1>
            <xm:f>'Listes déroulantes'!$B$47:$B$51</xm:f>
          </x14:formula1>
          <xm:sqref>D58:CY58</xm:sqref>
        </x14:dataValidation>
        <x14:dataValidation type="list" allowBlank="1" showInputMessage="1" showErrorMessage="1" xr:uid="{A148F780-41E4-4283-996B-5150C7126044}">
          <x14:formula1>
            <xm:f>'Listes déroulantes'!$B$17:$B$20</xm:f>
          </x14:formula1>
          <xm:sqref>D59:CY59</xm:sqref>
        </x14:dataValidation>
        <x14:dataValidation type="list" allowBlank="1" showInputMessage="1" showErrorMessage="1" xr:uid="{D67F56AC-F639-41A0-990F-31A67BD1BBA6}">
          <x14:formula1>
            <xm:f>'Listes déroulantes'!$B$53:$B$55</xm:f>
          </x14:formula1>
          <xm:sqref>D60:CY60</xm:sqref>
        </x14:dataValidation>
        <x14:dataValidation type="list" allowBlank="1" showInputMessage="1" showErrorMessage="1" xr:uid="{8E1E9C2C-A7D3-4A69-97E9-C73C3352A08E}">
          <x14:formula1>
            <xm:f>'Listes déroulantes'!$B$57:$B$58</xm:f>
          </x14:formula1>
          <xm:sqref>D65:CY65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E415F-AE73-4F14-A276-9EF4CC89FCED}">
  <sheetPr>
    <tabColor theme="0" tint="-0.14999847407452621"/>
  </sheetPr>
  <dimension ref="A1:N67"/>
  <sheetViews>
    <sheetView showGridLines="0" zoomScaleNormal="100" workbookViewId="0">
      <selection activeCell="C16" sqref="C16"/>
    </sheetView>
  </sheetViews>
  <sheetFormatPr defaultColWidth="8.85546875" defaultRowHeight="12.75" x14ac:dyDescent="0.2"/>
  <cols>
    <col min="1" max="1" width="8.85546875" style="38"/>
    <col min="2" max="2" width="59.7109375" style="38" customWidth="1"/>
    <col min="3" max="6" width="10.42578125" style="38" bestFit="1" customWidth="1"/>
    <col min="7" max="7" width="16.42578125" style="38" customWidth="1"/>
    <col min="8" max="8" width="24.140625" style="38" customWidth="1"/>
    <col min="9" max="12" width="10.42578125" style="38" bestFit="1" customWidth="1"/>
    <col min="13" max="13" width="19.140625" style="38" customWidth="1"/>
    <col min="14" max="14" width="10.42578125" style="38" bestFit="1" customWidth="1"/>
    <col min="15" max="16384" width="8.85546875" style="38"/>
  </cols>
  <sheetData>
    <row r="1" spans="1:14" ht="18" x14ac:dyDescent="0.2">
      <c r="A1" s="105" t="s">
        <v>200</v>
      </c>
      <c r="B1" s="106"/>
      <c r="C1" s="106"/>
      <c r="D1" s="106"/>
      <c r="E1" s="106"/>
      <c r="F1" s="106"/>
      <c r="G1" s="106"/>
      <c r="H1" s="106"/>
      <c r="I1" s="106"/>
      <c r="J1" s="106"/>
      <c r="K1" s="106"/>
      <c r="L1" s="106"/>
      <c r="M1" s="106"/>
      <c r="N1" s="106"/>
    </row>
    <row r="2" spans="1:14" x14ac:dyDescent="0.2">
      <c r="A2" s="106"/>
      <c r="B2" s="106"/>
      <c r="C2" s="106"/>
      <c r="D2" s="106"/>
      <c r="E2" s="106"/>
      <c r="F2" s="106"/>
      <c r="G2" s="106"/>
      <c r="H2" s="106"/>
      <c r="I2" s="106"/>
      <c r="J2" s="106"/>
      <c r="K2" s="106"/>
      <c r="L2" s="106"/>
      <c r="M2" s="106"/>
      <c r="N2" s="107"/>
    </row>
    <row r="3" spans="1:14" x14ac:dyDescent="0.2">
      <c r="A3" s="106"/>
      <c r="B3" s="106"/>
      <c r="C3" s="106"/>
      <c r="D3" s="106"/>
      <c r="E3" s="106"/>
      <c r="F3" s="106"/>
      <c r="G3" s="106"/>
      <c r="H3" s="106"/>
      <c r="I3" s="106"/>
      <c r="J3" s="106"/>
      <c r="K3" s="106"/>
      <c r="L3" s="106"/>
      <c r="M3" s="106"/>
      <c r="N3" s="107"/>
    </row>
    <row r="4" spans="1:14" ht="15" customHeight="1" x14ac:dyDescent="0.2">
      <c r="A4" s="45"/>
      <c r="B4" s="18"/>
      <c r="C4" s="181" t="s">
        <v>99</v>
      </c>
      <c r="D4" s="182"/>
      <c r="E4" s="182"/>
      <c r="F4" s="182"/>
      <c r="G4" s="182"/>
      <c r="H4" s="182"/>
      <c r="I4" s="181" t="s">
        <v>62</v>
      </c>
      <c r="J4" s="182"/>
      <c r="K4" s="182"/>
      <c r="L4" s="182"/>
      <c r="M4" s="182"/>
      <c r="N4" s="183"/>
    </row>
    <row r="5" spans="1:14" ht="15" x14ac:dyDescent="0.2">
      <c r="A5" s="19"/>
      <c r="B5" s="18"/>
      <c r="C5" s="184" t="s">
        <v>58</v>
      </c>
      <c r="D5" s="184"/>
      <c r="E5" s="184"/>
      <c r="F5" s="184"/>
      <c r="G5" s="184"/>
      <c r="H5" s="179" t="s">
        <v>100</v>
      </c>
      <c r="I5" s="184" t="s">
        <v>58</v>
      </c>
      <c r="J5" s="184"/>
      <c r="K5" s="184"/>
      <c r="L5" s="184"/>
      <c r="M5" s="184"/>
      <c r="N5" s="179" t="s">
        <v>100</v>
      </c>
    </row>
    <row r="6" spans="1:14" ht="15" x14ac:dyDescent="0.2">
      <c r="A6" s="20"/>
      <c r="B6" s="21"/>
      <c r="C6" s="22" t="s">
        <v>53</v>
      </c>
      <c r="D6" s="22" t="s">
        <v>54</v>
      </c>
      <c r="E6" s="22" t="s">
        <v>55</v>
      </c>
      <c r="F6" s="22" t="s">
        <v>56</v>
      </c>
      <c r="G6" s="22" t="s">
        <v>57</v>
      </c>
      <c r="H6" s="180"/>
      <c r="I6" s="22" t="s">
        <v>53</v>
      </c>
      <c r="J6" s="22" t="s">
        <v>54</v>
      </c>
      <c r="K6" s="22" t="s">
        <v>55</v>
      </c>
      <c r="L6" s="22" t="s">
        <v>56</v>
      </c>
      <c r="M6" s="22" t="s">
        <v>57</v>
      </c>
      <c r="N6" s="180"/>
    </row>
    <row r="7" spans="1:14" x14ac:dyDescent="0.2">
      <c r="A7" s="108"/>
      <c r="B7" s="31" t="s">
        <v>207</v>
      </c>
      <c r="C7" s="109"/>
      <c r="D7" s="68"/>
      <c r="E7" s="68"/>
      <c r="F7" s="68"/>
      <c r="G7" s="68"/>
      <c r="H7" s="68"/>
      <c r="I7" s="68"/>
      <c r="J7" s="68"/>
      <c r="K7" s="68"/>
      <c r="L7" s="68"/>
      <c r="M7" s="68"/>
      <c r="N7" s="68"/>
    </row>
    <row r="8" spans="1:14" x14ac:dyDescent="0.2">
      <c r="A8" s="63" t="s">
        <v>118</v>
      </c>
      <c r="B8" s="35" t="s">
        <v>206</v>
      </c>
      <c r="C8" s="64">
        <f>COUNTIFS('Questionnaire quantitatif'!$D$11:$CY$11,"Oui",'Questionnaire quantitatif'!$D$15:$CY$15,'Listes déroulantes'!$B$5)</f>
        <v>0</v>
      </c>
      <c r="D8" s="66"/>
      <c r="E8" s="66"/>
      <c r="F8" s="66"/>
      <c r="G8" s="66"/>
      <c r="H8" s="66">
        <f>C8*Scores!D8+'Annexe I a)'!D8*Scores!E8+'Annexe I a)'!E8*Scores!F8+'Annexe I a)'!F8*Scores!G8+'Annexe I a)'!G8*Scores!H8</f>
        <v>0</v>
      </c>
      <c r="I8" s="66"/>
      <c r="J8" s="64">
        <f>COUNTIFS('Questionnaire quantitatif'!$D$11:$CY$11,"Oui",'Questionnaire quantitatif'!$D$15:$CY$15,'Listes déroulantes'!$B$6)</f>
        <v>0</v>
      </c>
      <c r="K8" s="66"/>
      <c r="L8" s="66"/>
      <c r="M8" s="66"/>
      <c r="N8" s="66">
        <f>I8*Scores!D8+'Annexe I a)'!J8*Scores!E8+'Annexe I a)'!K8*Scores!F8+'Annexe I a)'!L8*Scores!G8+'Annexe I a)'!M8*Scores!H8</f>
        <v>0</v>
      </c>
    </row>
    <row r="9" spans="1:14" x14ac:dyDescent="0.2">
      <c r="A9" s="63"/>
      <c r="B9" s="34" t="s">
        <v>1</v>
      </c>
      <c r="C9" s="110"/>
      <c r="D9" s="110"/>
      <c r="E9" s="110"/>
      <c r="F9" s="110"/>
      <c r="G9" s="110"/>
      <c r="H9" s="110"/>
      <c r="I9" s="110"/>
      <c r="J9" s="110"/>
      <c r="K9" s="110"/>
      <c r="L9" s="110"/>
      <c r="M9" s="110"/>
      <c r="N9" s="110"/>
    </row>
    <row r="10" spans="1:14" x14ac:dyDescent="0.2">
      <c r="A10" s="63"/>
      <c r="B10" s="65" t="s">
        <v>246</v>
      </c>
      <c r="C10" s="111"/>
      <c r="D10" s="111"/>
      <c r="E10" s="111"/>
      <c r="F10" s="111"/>
      <c r="G10" s="111"/>
      <c r="H10" s="111"/>
      <c r="I10" s="111"/>
      <c r="J10" s="111"/>
      <c r="K10" s="111"/>
      <c r="L10" s="111"/>
      <c r="M10" s="111"/>
      <c r="N10" s="111"/>
    </row>
    <row r="11" spans="1:14" x14ac:dyDescent="0.2">
      <c r="A11" s="63" t="s">
        <v>119</v>
      </c>
      <c r="B11" s="33" t="s">
        <v>208</v>
      </c>
      <c r="C11" s="64">
        <f>COUNTIFS('Questionnaire quantitatif'!$D$11:$CY$11,"Oui",'Questionnaire quantitatif'!$D$15:$CY$15,'Listes déroulantes'!$B$5,'Questionnaire quantitatif'!$D$18:$CY$18,'Listes déroulantes'!$B$8)</f>
        <v>0</v>
      </c>
      <c r="D11" s="64">
        <f>COUNTIFS('Questionnaire quantitatif'!$D$11:$CY$11,"Oui",'Questionnaire quantitatif'!$D$15:$CY$15,'Listes déroulantes'!$B$5,'Questionnaire quantitatif'!$D$18:$CY$18,'Listes déroulantes'!$B$9)</f>
        <v>0</v>
      </c>
      <c r="E11" s="64">
        <f>COUNTIFS('Questionnaire quantitatif'!$D$11:$CY$11,"Oui",'Questionnaire quantitatif'!$D$15:$CY$15,'Listes déroulantes'!$B$5,'Questionnaire quantitatif'!$D$18:$CY$18,'Listes déroulantes'!$B$10)</f>
        <v>0</v>
      </c>
      <c r="F11" s="64">
        <f>COUNTIFS('Questionnaire quantitatif'!$D$11:$CY$11,"Oui",'Questionnaire quantitatif'!$D$15:$CY$15,'Listes déroulantes'!$B$5,'Questionnaire quantitatif'!$D$18:$CY$18,'Listes déroulantes'!$B$11)</f>
        <v>0</v>
      </c>
      <c r="G11" s="66"/>
      <c r="H11" s="66">
        <f>C11*Scores!D11+'Annexe I a)'!D11*Scores!E11+'Annexe I a)'!E11*Scores!F11+'Annexe I a)'!F11*Scores!G11+'Annexe I a)'!G11*Scores!H11</f>
        <v>0</v>
      </c>
      <c r="I11" s="64">
        <f>COUNTIFS('Questionnaire quantitatif'!$D$11:$CY$11,"Oui",'Questionnaire quantitatif'!$D$15:$CY$15,'Listes déroulantes'!$B$6,'Questionnaire quantitatif'!$D$18:$CY$18,'Listes déroulantes'!$B$8)</f>
        <v>0</v>
      </c>
      <c r="J11" s="64">
        <f>COUNTIFS('Questionnaire quantitatif'!$D$11:$CY$11,"Oui",'Questionnaire quantitatif'!$D$15:$CY$15,'Listes déroulantes'!$B$6,'Questionnaire quantitatif'!$D$18:$CY$18,'Listes déroulantes'!$B$9)</f>
        <v>0</v>
      </c>
      <c r="K11" s="64">
        <f>COUNTIFS('Questionnaire quantitatif'!$D$11:$CY$11,"Oui",'Questionnaire quantitatif'!$D$15:$CY$15,'Listes déroulantes'!$B$6,'Questionnaire quantitatif'!$D$18:$CY$18,'Listes déroulantes'!$B$10)</f>
        <v>0</v>
      </c>
      <c r="L11" s="64">
        <f>COUNTIFS('Questionnaire quantitatif'!$D$11:$CY$11,"Oui",'Questionnaire quantitatif'!$D$15:$CY$15,'Listes déroulantes'!$B$6,'Questionnaire quantitatif'!$D$18:$CY$18,'Listes déroulantes'!$B$11)</f>
        <v>0</v>
      </c>
      <c r="M11" s="66"/>
      <c r="N11" s="66">
        <f>I11*Scores!D11+'Annexe I a)'!J11*Scores!E11+'Annexe I a)'!K11*Scores!F11+'Annexe I a)'!L11*Scores!G11+'Annexe I a)'!M11*Scores!H11</f>
        <v>0</v>
      </c>
    </row>
    <row r="12" spans="1:14" ht="22.5" x14ac:dyDescent="0.2">
      <c r="A12" s="63" t="s">
        <v>120</v>
      </c>
      <c r="B12" s="33" t="s">
        <v>209</v>
      </c>
      <c r="C12" s="64">
        <f>COUNTIFS('Questionnaire quantitatif'!$D$11:$CY$11,"Oui",'Questionnaire quantitatif'!$D$15:$CY$15,'Listes déroulantes'!$B$5,'Questionnaire quantitatif'!$D$19:$CY$19,'Listes déroulantes'!$B$14)</f>
        <v>0</v>
      </c>
      <c r="D12" s="64">
        <f>COUNTIFS('Questionnaire quantitatif'!$D$11:$CY$11,"Oui",'Questionnaire quantitatif'!$D$15:$CY$15,'Listes déroulantes'!$B$5,'Questionnaire quantitatif'!$D$19:$CY$19,'Listes déroulantes'!$B$15)</f>
        <v>0</v>
      </c>
      <c r="E12" s="66"/>
      <c r="F12" s="66"/>
      <c r="G12" s="66"/>
      <c r="H12" s="66">
        <f>C12*Scores!D12+'Annexe I a)'!D12*Scores!E12+'Annexe I a)'!E12*Scores!F12+'Annexe I a)'!F12*Scores!G12+'Annexe I a)'!G12*Scores!H12</f>
        <v>0</v>
      </c>
      <c r="I12" s="64">
        <f>COUNTIFS('Questionnaire quantitatif'!$D$11:$CY$11,"Oui",'Questionnaire quantitatif'!$D$15:$CY$15,'Listes déroulantes'!$B$6,'Questionnaire quantitatif'!$D$19:$CY$19,'Listes déroulantes'!$B$14)</f>
        <v>0</v>
      </c>
      <c r="J12" s="64">
        <f>COUNTIFS('Questionnaire quantitatif'!$D$11:$CY$11,"Oui",'Questionnaire quantitatif'!$D$15:$CY$15,'Listes déroulantes'!$B$6,'Questionnaire quantitatif'!$D$19:$CY$19,'Listes déroulantes'!$B$15)</f>
        <v>0</v>
      </c>
      <c r="K12" s="66"/>
      <c r="L12" s="66"/>
      <c r="M12" s="66"/>
      <c r="N12" s="66">
        <f>I12*Scores!D12+'Annexe I a)'!J12*Scores!E12+'Annexe I a)'!K12*Scores!F12+'Annexe I a)'!L12*Scores!G12+'Annexe I a)'!M12*Scores!H12</f>
        <v>0</v>
      </c>
    </row>
    <row r="13" spans="1:14" x14ac:dyDescent="0.2">
      <c r="A13" s="63" t="s">
        <v>121</v>
      </c>
      <c r="B13" s="33" t="s">
        <v>210</v>
      </c>
      <c r="C13" s="64">
        <f>COUNTIFS('Questionnaire quantitatif'!$D$11:$CY$11,"Oui",'Questionnaire quantitatif'!$D$15:$CY$15,'Listes déroulantes'!$B$5,'Questionnaire quantitatif'!$D$20:$CY$20,'Listes déroulantes'!$B$14)</f>
        <v>0</v>
      </c>
      <c r="D13" s="64">
        <f>COUNTIFS('Questionnaire quantitatif'!$D$11:$CY$11,"Oui",'Questionnaire quantitatif'!$D$15:$CY$15,'Listes déroulantes'!$B$5,'Questionnaire quantitatif'!$D$20:$CY$20,'Listes déroulantes'!$B$15)</f>
        <v>0</v>
      </c>
      <c r="E13" s="66"/>
      <c r="F13" s="66"/>
      <c r="G13" s="66"/>
      <c r="H13" s="66">
        <f>C13*Scores!D13+'Annexe I a)'!D13*Scores!E13+'Annexe I a)'!E13*Scores!F13+'Annexe I a)'!F13*Scores!G13+'Annexe I a)'!G13*Scores!H13</f>
        <v>0</v>
      </c>
      <c r="I13" s="64">
        <f>COUNTIFS('Questionnaire quantitatif'!$D$11:$CY$11,"Oui",'Questionnaire quantitatif'!$D$15:$CY$15,'Listes déroulantes'!$B$6,'Questionnaire quantitatif'!$D$20:$CY$20,'Listes déroulantes'!$B$14)</f>
        <v>0</v>
      </c>
      <c r="J13" s="64">
        <f>COUNTIFS('Questionnaire quantitatif'!$D$11:$CY$11,"Oui",'Questionnaire quantitatif'!$D$15:$CY$15,'Listes déroulantes'!$B$6,'Questionnaire quantitatif'!$D$20:$CY$20,'Listes déroulantes'!$B$15)</f>
        <v>0</v>
      </c>
      <c r="K13" s="66"/>
      <c r="L13" s="66"/>
      <c r="M13" s="66"/>
      <c r="N13" s="66">
        <f>I13*Scores!D13+'Annexe I a)'!J13*Scores!E13+'Annexe I a)'!K13*Scores!F13+'Annexe I a)'!L13*Scores!G13+'Annexe I a)'!M13*Scores!H13</f>
        <v>0</v>
      </c>
    </row>
    <row r="14" spans="1:14" x14ac:dyDescent="0.2">
      <c r="A14" s="63" t="s">
        <v>122</v>
      </c>
      <c r="B14" s="33" t="s">
        <v>6</v>
      </c>
      <c r="C14" s="64">
        <f>COUNTIFS('Questionnaire quantitatif'!$D$11:$CY$11,"Oui",'Questionnaire quantitatif'!$D$15:$CY$15,'Listes déroulantes'!$B$5,'Questionnaire quantitatif'!$D$21:$CY$21,'Listes déroulantes'!$B$8)</f>
        <v>0</v>
      </c>
      <c r="D14" s="64">
        <f>COUNTIFS('Questionnaire quantitatif'!$D$11:$CY$11,"Oui",'Questionnaire quantitatif'!$D$15:$CY$15,'Listes déroulantes'!$B$5,'Questionnaire quantitatif'!$D$21:$CY$21,'Listes déroulantes'!$B$9)</f>
        <v>0</v>
      </c>
      <c r="E14" s="64">
        <f>COUNTIFS('Questionnaire quantitatif'!$D$11:$CY$11,"Oui",'Questionnaire quantitatif'!$D$15:$CY$15,'Listes déroulantes'!$B$5,'Questionnaire quantitatif'!$D$21:$CY$21,'Listes déroulantes'!$B$10)</f>
        <v>0</v>
      </c>
      <c r="F14" s="64">
        <f>COUNTIFS('Questionnaire quantitatif'!$D$11:$CY$11,"Oui",'Questionnaire quantitatif'!$D$15:$CY$15,'Listes déroulantes'!$B$5,'Questionnaire quantitatif'!$D$21:$CY$21,'Listes déroulantes'!$B$11)</f>
        <v>0</v>
      </c>
      <c r="G14" s="64">
        <f>COUNTIFS('Questionnaire quantitatif'!$D$11:$CY$11,"Oui",'Questionnaire quantitatif'!$D$15:$CY$15,'Listes déroulantes'!$B$5,'Questionnaire quantitatif'!$D$21:$CY$21,'Listes déroulantes'!$B$12)</f>
        <v>0</v>
      </c>
      <c r="H14" s="66">
        <f>C14*Scores!D14+'Annexe I a)'!D14*Scores!E14+'Annexe I a)'!E14*Scores!F14+'Annexe I a)'!F14*Scores!G14+'Annexe I a)'!G14*Scores!H14</f>
        <v>0</v>
      </c>
      <c r="I14" s="64">
        <f>COUNTIFS('Questionnaire quantitatif'!$D$11:$CY$11,"Oui",'Questionnaire quantitatif'!$D$15:$CY$15,'Listes déroulantes'!$B$6,'Questionnaire quantitatif'!$D$21:$CY$21,'Listes déroulantes'!$B$8)</f>
        <v>0</v>
      </c>
      <c r="J14" s="64">
        <f>COUNTIFS('Questionnaire quantitatif'!$D$11:$CY$11,"Oui",'Questionnaire quantitatif'!$D$15:$CY$15,'Listes déroulantes'!$B$6,'Questionnaire quantitatif'!$D$21:$CY$21,'Listes déroulantes'!$B$9)</f>
        <v>0</v>
      </c>
      <c r="K14" s="64">
        <f>COUNTIFS('Questionnaire quantitatif'!$D$11:$CY$11,"Oui",'Questionnaire quantitatif'!$D$15:$CY$15,'Listes déroulantes'!$B$6,'Questionnaire quantitatif'!$D$21:$CY$21,'Listes déroulantes'!$B$10)</f>
        <v>0</v>
      </c>
      <c r="L14" s="64">
        <f>COUNTIFS('Questionnaire quantitatif'!$D$11:$CY$11,"Oui",'Questionnaire quantitatif'!$D$15:$CY$15,'Listes déroulantes'!$B$6,'Questionnaire quantitatif'!$D$21:$CY$21,'Listes déroulantes'!$B$11)</f>
        <v>0</v>
      </c>
      <c r="M14" s="64">
        <f>COUNTIFS('Questionnaire quantitatif'!$D$11:$CY$11,"Oui",'Questionnaire quantitatif'!$D$15:$CY$15,'Listes déroulantes'!$B$6,'Questionnaire quantitatif'!$D$21:$CY$21,'Listes déroulantes'!$B$12)</f>
        <v>0</v>
      </c>
      <c r="N14" s="66">
        <f>I14*Scores!D14+'Annexe I a)'!J14*Scores!E14+'Annexe I a)'!K14*Scores!F14+'Annexe I a)'!L14*Scores!G14+'Annexe I a)'!M14*Scores!H14</f>
        <v>0</v>
      </c>
    </row>
    <row r="15" spans="1:14" x14ac:dyDescent="0.2">
      <c r="A15" s="63" t="s">
        <v>123</v>
      </c>
      <c r="B15" s="33" t="s">
        <v>7</v>
      </c>
      <c r="C15" s="64">
        <f>COUNTIFS('Questionnaire quantitatif'!$D$11:$CY$11,"Oui",'Questionnaire quantitatif'!$D$15:$CY$15,'Listes déroulantes'!$B$5,'Questionnaire quantitatif'!$D$22:$CY$22,'Listes déroulantes'!$B$17)</f>
        <v>0</v>
      </c>
      <c r="D15" s="64">
        <f>COUNTIFS('Questionnaire quantitatif'!$D$11:$CY$11,"Oui",'Questionnaire quantitatif'!$D$15:$CY$15,'Listes déroulantes'!$B$5,'Questionnaire quantitatif'!$D$22:$CY$22,'Listes déroulantes'!$B$18)</f>
        <v>0</v>
      </c>
      <c r="E15" s="64">
        <f>COUNTIFS('Questionnaire quantitatif'!$D$11:$CY$11,"Oui",'Questionnaire quantitatif'!$D$15:$CY$15,'Listes déroulantes'!$B$5,'Questionnaire quantitatif'!$D$22:$CY$22,'Listes déroulantes'!$B$19)</f>
        <v>0</v>
      </c>
      <c r="F15" s="64">
        <f>COUNTIFS('Questionnaire quantitatif'!$D$11:$CY$11,"Oui",'Questionnaire quantitatif'!$D$15:$CY$15,'Listes déroulantes'!$B$5,'Questionnaire quantitatif'!$D$22:$CY$22,'Listes déroulantes'!$B$20)</f>
        <v>0</v>
      </c>
      <c r="G15" s="64">
        <f>COUNTIFS('Questionnaire quantitatif'!$D$11:$CY$11,"Oui",'Questionnaire quantitatif'!$D$15:$CY$15,'Listes déroulantes'!$B$5,'Questionnaire quantitatif'!$D$22:$CY$22,'Listes déroulantes'!$B$21)</f>
        <v>0</v>
      </c>
      <c r="H15" s="66">
        <f>C15*Scores!D15+'Annexe I a)'!D15*Scores!E15+'Annexe I a)'!E15*Scores!F15+'Annexe I a)'!F15*Scores!G15+'Annexe I a)'!G15*Scores!H15</f>
        <v>0</v>
      </c>
      <c r="I15" s="64">
        <f>COUNTIFS('Questionnaire quantitatif'!$D$11:$CY$11,"Oui",'Questionnaire quantitatif'!$D$15:$CY$15,'Listes déroulantes'!$B$6,'Questionnaire quantitatif'!$D$22:$CY$22,'Listes déroulantes'!$B$17)</f>
        <v>0</v>
      </c>
      <c r="J15" s="64">
        <f>COUNTIFS('Questionnaire quantitatif'!$D$11:$CY$11,"Oui",'Questionnaire quantitatif'!$D$15:$CY$15,'Listes déroulantes'!$B$6,'Questionnaire quantitatif'!$D$22:$CY$22,'Listes déroulantes'!$B$18)</f>
        <v>0</v>
      </c>
      <c r="K15" s="64">
        <f>COUNTIFS('Questionnaire quantitatif'!$D$11:$CY$11,"Oui",'Questionnaire quantitatif'!$D$15:$CY$15,'Listes déroulantes'!$B$6,'Questionnaire quantitatif'!$D$22:$CY$22,'Listes déroulantes'!$B$19)</f>
        <v>0</v>
      </c>
      <c r="L15" s="64">
        <f>COUNTIFS('Questionnaire quantitatif'!$D$11:$CY$11,"Oui",'Questionnaire quantitatif'!$D$15:$CY$15,'Listes déroulantes'!$B$6,'Questionnaire quantitatif'!$D$22:$CY$22,'Listes déroulantes'!$B$20)</f>
        <v>0</v>
      </c>
      <c r="M15" s="64">
        <f>COUNTIFS('Questionnaire quantitatif'!$D$11:$CY$11,"Oui",'Questionnaire quantitatif'!$D$15:$CY$15,'Listes déroulantes'!$B$6,'Questionnaire quantitatif'!$D$22:$CY$22,'Listes déroulantes'!$B$21)</f>
        <v>0</v>
      </c>
      <c r="N15" s="66">
        <f>I15*Scores!D15+'Annexe I a)'!J15*Scores!E15+'Annexe I a)'!K15*Scores!F15+'Annexe I a)'!L15*Scores!G15+'Annexe I a)'!M15*Scores!H15</f>
        <v>0</v>
      </c>
    </row>
    <row r="16" spans="1:14" x14ac:dyDescent="0.2">
      <c r="A16" s="63" t="s">
        <v>124</v>
      </c>
      <c r="B16" s="33" t="s">
        <v>211</v>
      </c>
      <c r="C16" s="64">
        <f>COUNTIFS('Questionnaire quantitatif'!$D$11:$CY$11,"Oui",'Questionnaire quantitatif'!$D$15:$CY$15,'Listes déroulantes'!$B$5,'Questionnaire quantitatif'!$D$23:$CY$23,'Listes déroulantes'!$B$23)</f>
        <v>0</v>
      </c>
      <c r="D16" s="64">
        <f>COUNTIFS('Questionnaire quantitatif'!$D$11:$CY$11,"Oui",'Questionnaire quantitatif'!$D$15:$CY$15,'Listes déroulantes'!$B$5,'Questionnaire quantitatif'!$D$23:$CY$23,'Listes déroulantes'!$B$24)</f>
        <v>0</v>
      </c>
      <c r="E16" s="64">
        <f>COUNTIFS('Questionnaire quantitatif'!$D$11:$CY$11,"Oui",'Questionnaire quantitatif'!$D$15:$CY$15,'Listes déroulantes'!$B$5,'Questionnaire quantitatif'!$D$23:$CY$23,'Listes déroulantes'!$B$25)</f>
        <v>0</v>
      </c>
      <c r="F16" s="64">
        <f>COUNTIFS('Questionnaire quantitatif'!$D$11:$CY$11,"Oui",'Questionnaire quantitatif'!$D$15:$CY$15,'Listes déroulantes'!$B$5,'Questionnaire quantitatif'!$D$23:$CY$23,'Listes déroulantes'!$B$26)</f>
        <v>0</v>
      </c>
      <c r="G16" s="66"/>
      <c r="H16" s="66">
        <f>C16*Scores!D16+'Annexe I a)'!D16*Scores!E16+'Annexe I a)'!E16*Scores!F16+'Annexe I a)'!F16*Scores!G16+'Annexe I a)'!G16*Scores!H16</f>
        <v>0</v>
      </c>
      <c r="I16" s="64">
        <f>COUNTIFS('Questionnaire quantitatif'!$D$11:$CY$11,"Oui",'Questionnaire quantitatif'!$D$15:$CY$15,'Listes déroulantes'!$B$6,'Questionnaire quantitatif'!$D$23:$CY$23,'Listes déroulantes'!$B$23)</f>
        <v>0</v>
      </c>
      <c r="J16" s="64">
        <f>COUNTIFS('Questionnaire quantitatif'!$D$11:$CY$11,"Oui",'Questionnaire quantitatif'!$D$15:$CY$15,'Listes déroulantes'!$B$6,'Questionnaire quantitatif'!$D$23:$CY$23,'Listes déroulantes'!$B$24)</f>
        <v>0</v>
      </c>
      <c r="K16" s="64">
        <f>COUNTIFS('Questionnaire quantitatif'!$D$11:$CY$11,"Oui",'Questionnaire quantitatif'!$D$15:$CY$15,'Listes déroulantes'!$B$6,'Questionnaire quantitatif'!$D$23:$CY$23,'Listes déroulantes'!$B$25)</f>
        <v>0</v>
      </c>
      <c r="L16" s="64">
        <f>COUNTIFS('Questionnaire quantitatif'!$D$11:$CY$11,"Oui",'Questionnaire quantitatif'!$D$15:$CY$15,'Listes déroulantes'!$B$6,'Questionnaire quantitatif'!$D$23:$CY$23,'Listes déroulantes'!$B$26)</f>
        <v>0</v>
      </c>
      <c r="M16" s="66"/>
      <c r="N16" s="66">
        <f>I16*Scores!D16+'Annexe I a)'!J16*Scores!E16+'Annexe I a)'!K16*Scores!F16+'Annexe I a)'!L16*Scores!G16+'Annexe I a)'!M16*Scores!H16</f>
        <v>0</v>
      </c>
    </row>
    <row r="17" spans="1:14" x14ac:dyDescent="0.2">
      <c r="A17" s="63" t="s">
        <v>125</v>
      </c>
      <c r="B17" s="33" t="s">
        <v>9</v>
      </c>
      <c r="C17" s="64">
        <f>COUNTIFS('Questionnaire quantitatif'!$D$11:$CY$11,"Oui",'Questionnaire quantitatif'!$D$15:$CY$15,'Listes déroulantes'!$B$5,'Questionnaire quantitatif'!$D$24:$CY$24,'Listes déroulantes'!$B$23)</f>
        <v>0</v>
      </c>
      <c r="D17" s="64">
        <f>COUNTIFS('Questionnaire quantitatif'!$D$11:$CY$11,"Oui",'Questionnaire quantitatif'!$D$15:$CY$15,'Listes déroulantes'!$B$5,'Questionnaire quantitatif'!$D$24:$CY$24,'Listes déroulantes'!$B$24)</f>
        <v>0</v>
      </c>
      <c r="E17" s="64">
        <f>COUNTIFS('Questionnaire quantitatif'!$D$11:$CY$11,"Oui",'Questionnaire quantitatif'!$D$15:$CY$15,'Listes déroulantes'!$B$5,'Questionnaire quantitatif'!$D$24:$CY$24,'Listes déroulantes'!$B$25)</f>
        <v>0</v>
      </c>
      <c r="F17" s="64">
        <f>COUNTIFS('Questionnaire quantitatif'!$D$11:$CY$11,"Oui",'Questionnaire quantitatif'!$D$15:$CY$15,'Listes déroulantes'!$B$5,'Questionnaire quantitatif'!$D$24:$CY$24,'Listes déroulantes'!$B$26)</f>
        <v>0</v>
      </c>
      <c r="G17" s="64">
        <f>COUNTIFS('Questionnaire quantitatif'!$D$11:$CY$11,"Oui",'Questionnaire quantitatif'!$D$15:$CY$15,'Listes déroulantes'!$B$5,'Questionnaire quantitatif'!$D$24:$CY$24,'Listes déroulantes'!$B$27)</f>
        <v>0</v>
      </c>
      <c r="H17" s="66">
        <f>C17*Scores!D17+'Annexe I a)'!D17*Scores!E17+'Annexe I a)'!E17*Scores!F17+'Annexe I a)'!F17*Scores!G17+'Annexe I a)'!G17*Scores!H17</f>
        <v>0</v>
      </c>
      <c r="I17" s="64">
        <f>COUNTIFS('Questionnaire quantitatif'!$D$11:$CY$11,"Oui",'Questionnaire quantitatif'!$D$15:$CY$15,'Listes déroulantes'!$B$6,'Questionnaire quantitatif'!$D$24:$CY$24,'Listes déroulantes'!$B$23)</f>
        <v>0</v>
      </c>
      <c r="J17" s="64">
        <f>COUNTIFS('Questionnaire quantitatif'!$D$11:$CY$11,"Oui",'Questionnaire quantitatif'!$D$15:$CY$15,'Listes déroulantes'!$B$6,'Questionnaire quantitatif'!$D$24:$CY$24,'Listes déroulantes'!$B$24)</f>
        <v>0</v>
      </c>
      <c r="K17" s="64">
        <f>COUNTIFS('Questionnaire quantitatif'!$D$11:$CY$11,"Oui",'Questionnaire quantitatif'!$D$15:$CY$15,'Listes déroulantes'!$B$6,'Questionnaire quantitatif'!$D$24:$CY$24,'Listes déroulantes'!$B$25)</f>
        <v>0</v>
      </c>
      <c r="L17" s="64">
        <f>COUNTIFS('Questionnaire quantitatif'!$D$11:$CY$11,"Oui",'Questionnaire quantitatif'!$D$15:$CY$15,'Listes déroulantes'!$B$6,'Questionnaire quantitatif'!$D$24:$CY$24,'Listes déroulantes'!$B$26)</f>
        <v>0</v>
      </c>
      <c r="M17" s="64">
        <f>COUNTIFS('Questionnaire quantitatif'!$D$11:$CY$11,"Oui",'Questionnaire quantitatif'!$D$15:$CY$15,'Listes déroulantes'!$B$6,'Questionnaire quantitatif'!$D$24:$CY$24,'Listes déroulantes'!$B$27)</f>
        <v>0</v>
      </c>
      <c r="N17" s="66">
        <f>I17*Scores!D17+'Annexe I a)'!J17*Scores!E17+'Annexe I a)'!K17*Scores!F17+'Annexe I a)'!L17*Scores!G17+'Annexe I a)'!M17*Scores!H17</f>
        <v>0</v>
      </c>
    </row>
    <row r="18" spans="1:14" x14ac:dyDescent="0.2">
      <c r="A18" s="63" t="s">
        <v>126</v>
      </c>
      <c r="B18" s="33" t="s">
        <v>10</v>
      </c>
      <c r="C18" s="64">
        <f>COUNTIFS('Questionnaire quantitatif'!$D$11:$CY$11,"Oui",'Questionnaire quantitatif'!$D$15:$CY$15,'Listes déroulantes'!$B$5,'Questionnaire quantitatif'!$D$25:$CY$25,'Listes déroulantes'!$B$29)</f>
        <v>0</v>
      </c>
      <c r="D18" s="64">
        <f>COUNTIFS('Questionnaire quantitatif'!$D$11:$CY$11,"Oui",'Questionnaire quantitatif'!$D$15:$CY$15,'Listes déroulantes'!$B$5,'Questionnaire quantitatif'!$D$25:$CY$25,'Listes déroulantes'!$B$30)</f>
        <v>0</v>
      </c>
      <c r="E18" s="64">
        <f>COUNTIFS('Questionnaire quantitatif'!$D$11:$CY$11,"Oui",'Questionnaire quantitatif'!$D$15:$CY$15,'Listes déroulantes'!$B$5,'Questionnaire quantitatif'!$D$25:$CY$25,'Listes déroulantes'!$B$31)</f>
        <v>0</v>
      </c>
      <c r="F18" s="64">
        <f>COUNTIFS('Questionnaire quantitatif'!$D$11:$CY$11,"Oui",'Questionnaire quantitatif'!$D$15:$CY$15,'Listes déroulantes'!$B$5,'Questionnaire quantitatif'!$D$25:$CY$25,'Listes déroulantes'!$B$32)</f>
        <v>0</v>
      </c>
      <c r="G18" s="64">
        <f>COUNTIFS('Questionnaire quantitatif'!$D$11:$CY$11,"Oui",'Questionnaire quantitatif'!$D$15:$CY$15,'Listes déroulantes'!$B$5,'Questionnaire quantitatif'!$D$25:$CY$25,'Listes déroulantes'!$B$33)</f>
        <v>0</v>
      </c>
      <c r="H18" s="66">
        <f>C18*Scores!D18+'Annexe I a)'!D18*Scores!E18+'Annexe I a)'!E18*Scores!F18+'Annexe I a)'!F18*Scores!G18+'Annexe I a)'!G18*Scores!H18</f>
        <v>0</v>
      </c>
      <c r="I18" s="64">
        <f>COUNTIFS('Questionnaire quantitatif'!$D$11:$CY$11,"Oui",'Questionnaire quantitatif'!$D$15:$CY$15,'Listes déroulantes'!$B$6,'Questionnaire quantitatif'!$D$25:$CY$25,'Listes déroulantes'!$B$29)</f>
        <v>0</v>
      </c>
      <c r="J18" s="64">
        <f>COUNTIFS('Questionnaire quantitatif'!$D$11:$CY$11,"Oui",'Questionnaire quantitatif'!$D$15:$CY$15,'Listes déroulantes'!$B$6,'Questionnaire quantitatif'!$D$25:$CY$25,'Listes déroulantes'!$B$30)</f>
        <v>0</v>
      </c>
      <c r="K18" s="64">
        <f>COUNTIFS('Questionnaire quantitatif'!$D$11:$CY$11,"Oui",'Questionnaire quantitatif'!$D$15:$CY$15,'Listes déroulantes'!$B$6,'Questionnaire quantitatif'!$D$25:$CY$25,'Listes déroulantes'!$B$31)</f>
        <v>0</v>
      </c>
      <c r="L18" s="64">
        <f>COUNTIFS('Questionnaire quantitatif'!$D$11:$CY$11,"Oui",'Questionnaire quantitatif'!$D$15:$CY$15,'Listes déroulantes'!$B$6,'Questionnaire quantitatif'!$D$25:$CY$25,'Listes déroulantes'!$B$32)</f>
        <v>0</v>
      </c>
      <c r="M18" s="64">
        <f>COUNTIFS('Questionnaire quantitatif'!$D$11:$CY$11,"Oui",'Questionnaire quantitatif'!$D$15:$CY$15,'Listes déroulantes'!$B$6,'Questionnaire quantitatif'!$D$25:$CY$25,'Listes déroulantes'!$B$33)</f>
        <v>0</v>
      </c>
      <c r="N18" s="66">
        <f>I18*Scores!D18+'Annexe I a)'!J18*Scores!E18+'Annexe I a)'!K18*Scores!F18+'Annexe I a)'!L18*Scores!G18+'Annexe I a)'!M18*Scores!H18</f>
        <v>0</v>
      </c>
    </row>
    <row r="19" spans="1:14" x14ac:dyDescent="0.2">
      <c r="A19" s="63" t="s">
        <v>127</v>
      </c>
      <c r="B19" s="33" t="s">
        <v>11</v>
      </c>
      <c r="C19" s="64">
        <f>COUNTIFS('Questionnaire quantitatif'!$D$11:$CY$11,"Oui",'Questionnaire quantitatif'!$D$15:$CY$15,'Listes déroulantes'!$B$5,'Questionnaire quantitatif'!$D$26:$CY$26,'Listes déroulantes'!$B$35)</f>
        <v>0</v>
      </c>
      <c r="D19" s="64">
        <f>COUNTIFS('Questionnaire quantitatif'!$D$11:$CY$11,"Oui",'Questionnaire quantitatif'!$D$15:$CY$15,'Listes déroulantes'!$B$5,'Questionnaire quantitatif'!$D$26:$CY$26,'Listes déroulantes'!$B$36)</f>
        <v>0</v>
      </c>
      <c r="E19" s="64">
        <f>COUNTIFS('Questionnaire quantitatif'!$D$11:$CY$11,"Oui",'Questionnaire quantitatif'!$D$15:$CY$15,'Listes déroulantes'!$B$5,'Questionnaire quantitatif'!$D$26:$CY$26,'Listes déroulantes'!$B$37)</f>
        <v>0</v>
      </c>
      <c r="F19" s="66"/>
      <c r="G19" s="66"/>
      <c r="H19" s="66">
        <f>C19*Scores!D19+'Annexe I a)'!D19*Scores!E19+'Annexe I a)'!E19*Scores!F19+'Annexe I a)'!F19*Scores!G19+'Annexe I a)'!G19*Scores!H19</f>
        <v>0</v>
      </c>
      <c r="I19" s="64">
        <f>COUNTIFS('Questionnaire quantitatif'!$D$11:$CY$11,"Oui",'Questionnaire quantitatif'!$D$15:$CY$15,'Listes déroulantes'!$B$6,'Questionnaire quantitatif'!$D$26:$CY$26,'Listes déroulantes'!$B$35)</f>
        <v>0</v>
      </c>
      <c r="J19" s="64">
        <f>COUNTIFS('Questionnaire quantitatif'!$D$11:$CY$11,"Oui",'Questionnaire quantitatif'!$D$15:$CY$15,'Listes déroulantes'!$B$6,'Questionnaire quantitatif'!$D$26:$CY$26,'Listes déroulantes'!$B$36)</f>
        <v>0</v>
      </c>
      <c r="K19" s="64">
        <f>COUNTIFS('Questionnaire quantitatif'!$D$11:$CY$11,"Oui",'Questionnaire quantitatif'!$D$15:$CY$15,'Listes déroulantes'!$B$6,'Questionnaire quantitatif'!$D$26:$CY$26,'Listes déroulantes'!$B$37)</f>
        <v>0</v>
      </c>
      <c r="L19" s="66"/>
      <c r="M19" s="66"/>
      <c r="N19" s="66">
        <f>I19*Scores!D19+'Annexe I a)'!J19*Scores!E19+'Annexe I a)'!K19*Scores!F19+'Annexe I a)'!L19*Scores!G19+'Annexe I a)'!M19*Scores!H19</f>
        <v>0</v>
      </c>
    </row>
    <row r="20" spans="1:14" ht="22.5" x14ac:dyDescent="0.2">
      <c r="A20" s="63" t="s">
        <v>128</v>
      </c>
      <c r="B20" s="33" t="s">
        <v>12</v>
      </c>
      <c r="C20" s="64">
        <f>COUNTIFS('Questionnaire quantitatif'!$D$11:$CY$11,"Oui",'Questionnaire quantitatif'!$D$15:$CY$15,'Listes déroulantes'!$B$5,'Questionnaire quantitatif'!$D$27:$CY$27,'Listes déroulantes'!$B$35)</f>
        <v>0</v>
      </c>
      <c r="D20" s="64">
        <f>COUNTIFS('Questionnaire quantitatif'!$D$11:$CY$11,"Oui",'Questionnaire quantitatif'!$D$15:$CY$15,'Listes déroulantes'!$B$5,'Questionnaire quantitatif'!$D$27:$CY$27,'Listes déroulantes'!$B$36)</f>
        <v>0</v>
      </c>
      <c r="E20" s="66"/>
      <c r="F20" s="66"/>
      <c r="G20" s="66"/>
      <c r="H20" s="66">
        <f>C20*Scores!D20+'Annexe I a)'!D20*Scores!E20+'Annexe I a)'!E20*Scores!F20+'Annexe I a)'!F20*Scores!G20+'Annexe I a)'!G20*Scores!H20</f>
        <v>0</v>
      </c>
      <c r="I20" s="64">
        <f>COUNTIFS('Questionnaire quantitatif'!$D$11:$CY$11,"Oui",'Questionnaire quantitatif'!$D$15:$CY$15,'Listes déroulantes'!$B$6,'Questionnaire quantitatif'!$D$27:$CY$27,'Listes déroulantes'!$B$35)</f>
        <v>0</v>
      </c>
      <c r="J20" s="64">
        <f>COUNTIFS('Questionnaire quantitatif'!$D$11:$CY$11,"Oui",'Questionnaire quantitatif'!$D$15:$CY$15,'Listes déroulantes'!$B$6,'Questionnaire quantitatif'!$D$27:$CY$27,'Listes déroulantes'!$B$36)</f>
        <v>0</v>
      </c>
      <c r="K20" s="66"/>
      <c r="L20" s="66"/>
      <c r="M20" s="66"/>
      <c r="N20" s="66">
        <f>I20*Scores!D20+'Annexe I a)'!J20*Scores!E20+'Annexe I a)'!K20*Scores!F20+'Annexe I a)'!L20*Scores!G20+'Annexe I a)'!M20*Scores!H20</f>
        <v>0</v>
      </c>
    </row>
    <row r="21" spans="1:14" x14ac:dyDescent="0.2">
      <c r="A21" s="63" t="s">
        <v>129</v>
      </c>
      <c r="B21" s="33" t="s">
        <v>212</v>
      </c>
      <c r="C21" s="64">
        <f>COUNTIFS('Questionnaire quantitatif'!$D$11:$CY$11,"Oui",'Questionnaire quantitatif'!$D$15:$CY$15,'Listes déroulantes'!$B$5,'Questionnaire quantitatif'!$D$28:$CY$28,'Listes déroulantes'!$B$35)</f>
        <v>0</v>
      </c>
      <c r="D21" s="64">
        <f>COUNTIFS('Questionnaire quantitatif'!$D$11:$CY$11,"Oui",'Questionnaire quantitatif'!$D$15:$CY$15,'Listes déroulantes'!$B$5,'Questionnaire quantitatif'!$D$28:$CY$28,'Listes déroulantes'!$B$36)</f>
        <v>0</v>
      </c>
      <c r="E21" s="66"/>
      <c r="F21" s="66"/>
      <c r="G21" s="66"/>
      <c r="H21" s="66">
        <f>C21*Scores!D21+'Annexe I a)'!D21*Scores!E21+'Annexe I a)'!E21*Scores!F21+'Annexe I a)'!F21*Scores!G21+'Annexe I a)'!G21*Scores!H21</f>
        <v>0</v>
      </c>
      <c r="I21" s="64">
        <f>COUNTIFS('Questionnaire quantitatif'!$D$11:$CY$11,"Oui",'Questionnaire quantitatif'!$D$15:$CY$15,'Listes déroulantes'!$B$6,'Questionnaire quantitatif'!$D$28:$CY$28,'Listes déroulantes'!$B$35)</f>
        <v>0</v>
      </c>
      <c r="J21" s="64">
        <f>COUNTIFS('Questionnaire quantitatif'!$D$11:$CY$11,"Oui",'Questionnaire quantitatif'!$D$15:$CY$15,'Listes déroulantes'!$B$6,'Questionnaire quantitatif'!$D$28:$CY$28,'Listes déroulantes'!$B$36)</f>
        <v>0</v>
      </c>
      <c r="K21" s="66"/>
      <c r="L21" s="66"/>
      <c r="M21" s="66"/>
      <c r="N21" s="66">
        <f>I21*Scores!D21+'Annexe I a)'!J21*Scores!E21+'Annexe I a)'!K21*Scores!F21+'Annexe I a)'!L21*Scores!G21+'Annexe I a)'!M21*Scores!H21</f>
        <v>0</v>
      </c>
    </row>
    <row r="22" spans="1:14" ht="13.5" customHeight="1" x14ac:dyDescent="0.2">
      <c r="A22" s="63" t="s">
        <v>130</v>
      </c>
      <c r="B22" s="33" t="s">
        <v>213</v>
      </c>
      <c r="C22" s="64">
        <f>COUNTIFS('Questionnaire quantitatif'!$D$11:$CY$11,"Oui",'Questionnaire quantitatif'!$D$15:$CY$15,'Listes déroulantes'!$B$5,'Questionnaire quantitatif'!$D$29:$CY$29,'Listes déroulantes'!$B$35)</f>
        <v>0</v>
      </c>
      <c r="D22" s="64">
        <f>COUNTIFS('Questionnaire quantitatif'!$D$11:$CY$11,"Oui",'Questionnaire quantitatif'!$D$15:$CY$15,'Listes déroulantes'!$B$5,'Questionnaire quantitatif'!$D$29:$CY$29,'Listes déroulantes'!$B$36)</f>
        <v>0</v>
      </c>
      <c r="E22" s="66"/>
      <c r="F22" s="66"/>
      <c r="G22" s="66"/>
      <c r="H22" s="66">
        <f>C22*Scores!D22+'Annexe I a)'!D22*Scores!E22+'Annexe I a)'!E22*Scores!F22+'Annexe I a)'!F22*Scores!G22+'Annexe I a)'!G22*Scores!H22</f>
        <v>0</v>
      </c>
      <c r="I22" s="64">
        <f>COUNTIFS('Questionnaire quantitatif'!$D$11:$CY$11,"Oui",'Questionnaire quantitatif'!$D$15:$CY$15,'Listes déroulantes'!$B$6,'Questionnaire quantitatif'!$D$29:$CY$29,'Listes déroulantes'!$B$35)</f>
        <v>0</v>
      </c>
      <c r="J22" s="64">
        <f>COUNTIFS('Questionnaire quantitatif'!$D$11:$CY$11,"Oui",'Questionnaire quantitatif'!$D$15:$CY$15,'Listes déroulantes'!$B$6,'Questionnaire quantitatif'!$D$29:$CY$29,'Listes déroulantes'!$B$36)</f>
        <v>0</v>
      </c>
      <c r="K22" s="66"/>
      <c r="L22" s="66"/>
      <c r="M22" s="66"/>
      <c r="N22" s="66">
        <f>I22*Scores!D22+'Annexe I a)'!J22*Scores!E22+'Annexe I a)'!K22*Scores!F22+'Annexe I a)'!L22*Scores!G22+'Annexe I a)'!M22*Scores!H22</f>
        <v>0</v>
      </c>
    </row>
    <row r="23" spans="1:14" ht="22.5" x14ac:dyDescent="0.2">
      <c r="A23" s="63" t="s">
        <v>131</v>
      </c>
      <c r="B23" s="33" t="s">
        <v>214</v>
      </c>
      <c r="C23" s="64">
        <f>COUNTIFS('Questionnaire quantitatif'!$D$11:$CY$11,"Oui",'Questionnaire quantitatif'!$D$15:$CY$15,'Listes déroulantes'!$B$5,'Questionnaire quantitatif'!$D$30:$CY$30,'Listes déroulantes'!$B$35)</f>
        <v>0</v>
      </c>
      <c r="D23" s="64">
        <f>COUNTIFS('Questionnaire quantitatif'!$D$11:$CY$11,"Oui",'Questionnaire quantitatif'!$D$15:$CY$15,'Listes déroulantes'!$B$5,'Questionnaire quantitatif'!$D$30:$CY$30,'Listes déroulantes'!$B$36)</f>
        <v>0</v>
      </c>
      <c r="E23" s="66"/>
      <c r="F23" s="66"/>
      <c r="G23" s="66"/>
      <c r="H23" s="66">
        <f>C23*Scores!D23+'Annexe I a)'!D23*Scores!E23+'Annexe I a)'!E23*Scores!F23+'Annexe I a)'!F23*Scores!G23+'Annexe I a)'!G23*Scores!H23</f>
        <v>0</v>
      </c>
      <c r="I23" s="64">
        <f>COUNTIFS('Questionnaire quantitatif'!$D$11:$CY$11,"Oui",'Questionnaire quantitatif'!$D$15:$CY$15,'Listes déroulantes'!$B$6,'Questionnaire quantitatif'!$D$30:$CY$30,'Listes déroulantes'!$B$35)</f>
        <v>0</v>
      </c>
      <c r="J23" s="64">
        <f>COUNTIFS('Questionnaire quantitatif'!$D$11:$CY$11,"Oui",'Questionnaire quantitatif'!$D$15:$CY$15,'Listes déroulantes'!$B$6,'Questionnaire quantitatif'!$D$30:$CY$30,'Listes déroulantes'!$B$36)</f>
        <v>0</v>
      </c>
      <c r="K23" s="66"/>
      <c r="L23" s="66"/>
      <c r="M23" s="66"/>
      <c r="N23" s="66">
        <f>I23*Scores!D23+'Annexe I a)'!J23*Scores!E23+'Annexe I a)'!K23*Scores!F23+'Annexe I a)'!L23*Scores!G23+'Annexe I a)'!M23*Scores!H23</f>
        <v>0</v>
      </c>
    </row>
    <row r="24" spans="1:14" ht="22.5" x14ac:dyDescent="0.2">
      <c r="A24" s="63" t="s">
        <v>132</v>
      </c>
      <c r="B24" s="33" t="s">
        <v>215</v>
      </c>
      <c r="C24" s="64">
        <f>COUNTIFS('Questionnaire quantitatif'!$D$11:$CY$11,"Oui",'Questionnaire quantitatif'!$D$15:$CY$15,'Listes déroulantes'!$B$5,'Questionnaire quantitatif'!$D$31:$CY$31,'Listes déroulantes'!$B$35)</f>
        <v>0</v>
      </c>
      <c r="D24" s="64">
        <f>COUNTIFS('Questionnaire quantitatif'!$D$11:$CY$11,"Oui",'Questionnaire quantitatif'!$D$15:$CY$15,'Listes déroulantes'!$B$5,'Questionnaire quantitatif'!$D$31:$CY$31,'Listes déroulantes'!$B$36)</f>
        <v>0</v>
      </c>
      <c r="E24" s="66"/>
      <c r="F24" s="66"/>
      <c r="G24" s="66"/>
      <c r="H24" s="66">
        <f>C24*Scores!D24+'Annexe I a)'!D24*Scores!E24+'Annexe I a)'!E24*Scores!F24+'Annexe I a)'!F24*Scores!G24+'Annexe I a)'!G24*Scores!H24</f>
        <v>0</v>
      </c>
      <c r="I24" s="64">
        <f>COUNTIFS('Questionnaire quantitatif'!$D$11:$CY$11,"Oui",'Questionnaire quantitatif'!$D$15:$CY$15,'Listes déroulantes'!$B$6,'Questionnaire quantitatif'!$D$31:$CY$31,'Listes déroulantes'!$B$35)</f>
        <v>0</v>
      </c>
      <c r="J24" s="64">
        <f>COUNTIFS('Questionnaire quantitatif'!$D$11:$CY$11,"Oui",'Questionnaire quantitatif'!$D$15:$CY$15,'Listes déroulantes'!$B$6,'Questionnaire quantitatif'!$D$31:$CY$31,'Listes déroulantes'!$B$36)</f>
        <v>0</v>
      </c>
      <c r="K24" s="66"/>
      <c r="L24" s="66"/>
      <c r="M24" s="66"/>
      <c r="N24" s="66">
        <f>I24*Scores!D24+'Annexe I a)'!J24*Scores!E24+'Annexe I a)'!K24*Scores!F24+'Annexe I a)'!L24*Scores!G24+'Annexe I a)'!M24*Scores!H24</f>
        <v>0</v>
      </c>
    </row>
    <row r="25" spans="1:14" ht="22.5" x14ac:dyDescent="0.2">
      <c r="A25" s="63" t="s">
        <v>133</v>
      </c>
      <c r="B25" s="33" t="s">
        <v>16</v>
      </c>
      <c r="C25" s="64">
        <f>COUNTIFS('Questionnaire quantitatif'!$D$11:$CY$11,"Oui",'Questionnaire quantitatif'!$D$15:$CY$15,'Listes déroulantes'!$B$5,'Questionnaire quantitatif'!$D$32:$CY$32,'Listes déroulantes'!$B$39)</f>
        <v>0</v>
      </c>
      <c r="D25" s="64">
        <f>COUNTIFS('Questionnaire quantitatif'!$D$11:$CY$11,"Oui",'Questionnaire quantitatif'!$D$15:$CY$15,'Listes déroulantes'!$B$5,'Questionnaire quantitatif'!$D$32:$CY$32,'Listes déroulantes'!$B$40)</f>
        <v>0</v>
      </c>
      <c r="E25" s="64">
        <f>COUNTIFS('Questionnaire quantitatif'!$D$11:$CY$11,"Oui",'Questionnaire quantitatif'!$D$15:$CY$15,'Listes déroulantes'!$B$5,'Questionnaire quantitatif'!$D$32:$CY$32,'Listes déroulantes'!$B$41)</f>
        <v>0</v>
      </c>
      <c r="F25" s="66"/>
      <c r="G25" s="66"/>
      <c r="H25" s="66">
        <f>C25*Scores!D25+'Annexe I a)'!D25*Scores!E25+'Annexe I a)'!E25*Scores!F25+'Annexe I a)'!F25*Scores!G25+'Annexe I a)'!G25*Scores!H25</f>
        <v>0</v>
      </c>
      <c r="I25" s="64">
        <f>COUNTIFS('Questionnaire quantitatif'!$D$11:$CY$11,"Oui",'Questionnaire quantitatif'!$D$15:$CY$15,'Listes déroulantes'!$B$6,'Questionnaire quantitatif'!$D$32:$CY$32,'Listes déroulantes'!$B$39)</f>
        <v>0</v>
      </c>
      <c r="J25" s="64">
        <f>COUNTIFS('Questionnaire quantitatif'!$D$11:$CY$11,"Oui",'Questionnaire quantitatif'!$D$15:$CY$15,'Listes déroulantes'!$B$6,'Questionnaire quantitatif'!$D$32:$CY$32,'Listes déroulantes'!$B$40)</f>
        <v>0</v>
      </c>
      <c r="K25" s="64">
        <f>COUNTIFS('Questionnaire quantitatif'!$D$11:$CY$11,"Oui",'Questionnaire quantitatif'!$D$15:$CY$15,'Listes déroulantes'!$B$6,'Questionnaire quantitatif'!$D$32:$CY$32,'Listes déroulantes'!$B$41)</f>
        <v>0</v>
      </c>
      <c r="L25" s="66"/>
      <c r="M25" s="66"/>
      <c r="N25" s="66">
        <f>I25*Scores!D25+'Annexe I a)'!J25*Scores!E25+'Annexe I a)'!K25*Scores!F25+'Annexe I a)'!L25*Scores!G25+'Annexe I a)'!M25*Scores!H25</f>
        <v>0</v>
      </c>
    </row>
    <row r="26" spans="1:14" ht="22.5" x14ac:dyDescent="0.2">
      <c r="A26" s="63" t="s">
        <v>134</v>
      </c>
      <c r="B26" s="33" t="s">
        <v>17</v>
      </c>
      <c r="C26" s="64">
        <f>COUNTIFS('Questionnaire quantitatif'!$D$11:$CY$11,"Oui",'Questionnaire quantitatif'!$D$15:$CY$15,'Listes déroulantes'!$B$5,'Questionnaire quantitatif'!$D$33:$CY$33,'Listes déroulantes'!$B$35)</f>
        <v>0</v>
      </c>
      <c r="D26" s="64">
        <f>COUNTIFS('Questionnaire quantitatif'!$D$11:$CY$11,"Oui",'Questionnaire quantitatif'!$D$15:$CY$15,'Listes déroulantes'!$B$5,'Questionnaire quantitatif'!$D$33:$CY$33,'Listes déroulantes'!$B$36)</f>
        <v>0</v>
      </c>
      <c r="E26" s="66"/>
      <c r="F26" s="66"/>
      <c r="G26" s="66"/>
      <c r="H26" s="66">
        <f>C26*Scores!D26+'Annexe I a)'!D26*Scores!E26+'Annexe I a)'!E26*Scores!F26+'Annexe I a)'!F26*Scores!G26+'Annexe I a)'!G26*Scores!H26</f>
        <v>0</v>
      </c>
      <c r="I26" s="64">
        <f>COUNTIFS('Questionnaire quantitatif'!$D$11:$CY$11,"Oui",'Questionnaire quantitatif'!$D$15:$CY$15,'Listes déroulantes'!$B$6,'Questionnaire quantitatif'!$D$33:$CY$33,'Listes déroulantes'!$B$35)</f>
        <v>0</v>
      </c>
      <c r="J26" s="64">
        <f>COUNTIFS('Questionnaire quantitatif'!$D$11:$CY$11,"Oui",'Questionnaire quantitatif'!$D$15:$CY$15,'Listes déroulantes'!$B$6,'Questionnaire quantitatif'!$D$33:$CY$33,'Listes déroulantes'!$B$36)</f>
        <v>0</v>
      </c>
      <c r="K26" s="66"/>
      <c r="L26" s="66"/>
      <c r="M26" s="66"/>
      <c r="N26" s="66">
        <f>I26*Scores!D26+'Annexe I a)'!J26*Scores!E26+'Annexe I a)'!K26*Scores!F26+'Annexe I a)'!L26*Scores!G26+'Annexe I a)'!M26*Scores!H26</f>
        <v>0</v>
      </c>
    </row>
    <row r="27" spans="1:14" ht="22.5" x14ac:dyDescent="0.2">
      <c r="A27" s="63" t="s">
        <v>135</v>
      </c>
      <c r="B27" s="33" t="s">
        <v>18</v>
      </c>
      <c r="C27" s="64">
        <f>COUNTIFS('Questionnaire quantitatif'!$D$11:$CY$11,"Oui",'Questionnaire quantitatif'!$D$15:$CY$15,'Listes déroulantes'!$B$5,'Questionnaire quantitatif'!$D$34:$CY$34,'Listes déroulantes'!$B$35)</f>
        <v>0</v>
      </c>
      <c r="D27" s="64">
        <f>COUNTIFS('Questionnaire quantitatif'!$D$11:$CY$11,"Oui",'Questionnaire quantitatif'!$D$15:$CY$15,'Listes déroulantes'!$B$5,'Questionnaire quantitatif'!$D$34:$CY$34,'Listes déroulantes'!$B$36)</f>
        <v>0</v>
      </c>
      <c r="E27" s="66"/>
      <c r="F27" s="66"/>
      <c r="G27" s="66"/>
      <c r="H27" s="66">
        <f>C27*Scores!D27+'Annexe I a)'!D27*Scores!E27+'Annexe I a)'!E27*Scores!F27+'Annexe I a)'!F27*Scores!G27+'Annexe I a)'!G27*Scores!H27</f>
        <v>0</v>
      </c>
      <c r="I27" s="64">
        <f>COUNTIFS('Questionnaire quantitatif'!$D$11:$CY$11,"Oui",'Questionnaire quantitatif'!$D$15:$CY$15,'Listes déroulantes'!$B$6,'Questionnaire quantitatif'!$D$34:$CY$34,'Listes déroulantes'!$B$35)</f>
        <v>0</v>
      </c>
      <c r="J27" s="64">
        <f>COUNTIFS('Questionnaire quantitatif'!$D$11:$CY$11,"Oui",'Questionnaire quantitatif'!$D$15:$CY$15,'Listes déroulantes'!$B$6,'Questionnaire quantitatif'!$D$34:$CY$34,'Listes déroulantes'!$B$36)</f>
        <v>0</v>
      </c>
      <c r="K27" s="66"/>
      <c r="L27" s="66"/>
      <c r="M27" s="66"/>
      <c r="N27" s="66">
        <f>I27*Scores!D27+'Annexe I a)'!J27*Scores!E27+'Annexe I a)'!K27*Scores!F27+'Annexe I a)'!L27*Scores!G27+'Annexe I a)'!M27*Scores!H27</f>
        <v>0</v>
      </c>
    </row>
    <row r="28" spans="1:14" ht="22.5" x14ac:dyDescent="0.2">
      <c r="A28" s="63" t="s">
        <v>136</v>
      </c>
      <c r="B28" s="33" t="s">
        <v>19</v>
      </c>
      <c r="C28" s="64">
        <f>COUNTIFS('Questionnaire quantitatif'!$D$11:$CY$11,"Oui",'Questionnaire quantitatif'!$D$15:$CY$15,'Listes déroulantes'!$B$5,'Questionnaire quantitatif'!$D$35:$CY$35,'Listes déroulantes'!$B$35)</f>
        <v>0</v>
      </c>
      <c r="D28" s="64">
        <f>COUNTIFS('Questionnaire quantitatif'!$D$11:$CY$11,"Oui",'Questionnaire quantitatif'!$D$15:$CY$15,'Listes déroulantes'!$B$5,'Questionnaire quantitatif'!$D$35:$CY$35,'Listes déroulantes'!$B$36)</f>
        <v>0</v>
      </c>
      <c r="E28" s="66"/>
      <c r="F28" s="66"/>
      <c r="G28" s="66"/>
      <c r="H28" s="66">
        <f>C28*Scores!D28+'Annexe I a)'!D28*Scores!E28+'Annexe I a)'!E28*Scores!F28+'Annexe I a)'!F28*Scores!G28+'Annexe I a)'!G28*Scores!H28</f>
        <v>0</v>
      </c>
      <c r="I28" s="64">
        <f>COUNTIFS('Questionnaire quantitatif'!$D$11:$CY$11,"Oui",'Questionnaire quantitatif'!$D$15:$CY$15,'Listes déroulantes'!$B$6,'Questionnaire quantitatif'!$D$35:$CY$35,'Listes déroulantes'!$B$35)</f>
        <v>0</v>
      </c>
      <c r="J28" s="64">
        <f>COUNTIFS('Questionnaire quantitatif'!$D$11:$CY$11,"Oui",'Questionnaire quantitatif'!$D$15:$CY$15,'Listes déroulantes'!$B$6,'Questionnaire quantitatif'!$D$35:$CY$35,'Listes déroulantes'!$B$36)</f>
        <v>0</v>
      </c>
      <c r="K28" s="66"/>
      <c r="L28" s="66"/>
      <c r="M28" s="66"/>
      <c r="N28" s="66">
        <f>I28*Scores!D28+'Annexe I a)'!J28*Scores!E28+'Annexe I a)'!K28*Scores!F28+'Annexe I a)'!L28*Scores!G28+'Annexe I a)'!M28*Scores!H28</f>
        <v>0</v>
      </c>
    </row>
    <row r="29" spans="1:14" x14ac:dyDescent="0.2">
      <c r="A29" s="63"/>
      <c r="B29" s="67" t="s">
        <v>245</v>
      </c>
      <c r="C29" s="68"/>
      <c r="D29" s="68"/>
      <c r="E29" s="68"/>
      <c r="F29" s="68"/>
      <c r="G29" s="68"/>
      <c r="H29" s="66"/>
      <c r="I29" s="68"/>
      <c r="J29" s="68"/>
      <c r="K29" s="68"/>
      <c r="L29" s="68"/>
      <c r="M29" s="68"/>
      <c r="N29" s="66"/>
    </row>
    <row r="30" spans="1:14" ht="22.5" x14ac:dyDescent="0.2">
      <c r="A30" s="63" t="s">
        <v>137</v>
      </c>
      <c r="B30" s="33" t="s">
        <v>216</v>
      </c>
      <c r="C30" s="64">
        <f>COUNTIFS('Questionnaire quantitatif'!$D$11:$CY$11,"Oui",'Questionnaire quantitatif'!$D$15:$CY$15,'Listes déroulantes'!$B$5,'Questionnaire quantitatif'!$D$37:$CY$37,'Listes déroulantes'!$B$8)</f>
        <v>0</v>
      </c>
      <c r="D30" s="64">
        <f>COUNTIFS('Questionnaire quantitatif'!$D$11:$CY$11,"Oui",'Questionnaire quantitatif'!$D$15:$CY$15,'Listes déroulantes'!$B$5,'Questionnaire quantitatif'!$D$37:$CY$37,'Listes déroulantes'!$B$9)</f>
        <v>0</v>
      </c>
      <c r="E30" s="64">
        <f>COUNTIFS('Questionnaire quantitatif'!$D$11:$CY$11,"Oui",'Questionnaire quantitatif'!$D$15:$CY$15,'Listes déroulantes'!$B$5,'Questionnaire quantitatif'!$D$37:$CY$37,'Listes déroulantes'!$B$10)</f>
        <v>0</v>
      </c>
      <c r="F30" s="64">
        <f>COUNTIFS('Questionnaire quantitatif'!$D$11:$CY$11,"Oui",'Questionnaire quantitatif'!$D$15:$CY$15,'Listes déroulantes'!$B$5,'Questionnaire quantitatif'!$D$37:$CY$37,'Listes déroulantes'!$B$11)</f>
        <v>0</v>
      </c>
      <c r="G30" s="66"/>
      <c r="H30" s="66">
        <f>C30*Scores!D30+'Annexe I a)'!D30*Scores!E30+'Annexe I a)'!E30*Scores!F30+'Annexe I a)'!F30*Scores!G30+'Annexe I a)'!G30*Scores!H30</f>
        <v>0</v>
      </c>
      <c r="I30" s="64">
        <f>COUNTIFS('Questionnaire quantitatif'!$D$11:$CY$11,"Oui",'Questionnaire quantitatif'!$D$15:$CY$15,'Listes déroulantes'!$B$6,'Questionnaire quantitatif'!$D$37:$CY$37,'Listes déroulantes'!$B$8)</f>
        <v>0</v>
      </c>
      <c r="J30" s="64">
        <f>COUNTIFS('Questionnaire quantitatif'!$D$11:$CY$11,"Oui",'Questionnaire quantitatif'!$D$15:$CY$15,'Listes déroulantes'!$B$6,'Questionnaire quantitatif'!$D$37:$CY$37,'Listes déroulantes'!$B$9)</f>
        <v>0</v>
      </c>
      <c r="K30" s="64">
        <f>COUNTIFS('Questionnaire quantitatif'!$D$11:$CY$11,"Oui",'Questionnaire quantitatif'!$D$15:$CY$15,'Listes déroulantes'!$B$6,'Questionnaire quantitatif'!$D$37:$CY$37,'Listes déroulantes'!$B$10)</f>
        <v>0</v>
      </c>
      <c r="L30" s="64">
        <f>COUNTIFS('Questionnaire quantitatif'!$D$11:$CY$11,"Oui",'Questionnaire quantitatif'!$D$15:$CY$15,'Listes déroulantes'!$B$6,'Questionnaire quantitatif'!$D$37:$CY$37,'Listes déroulantes'!$B$11)</f>
        <v>0</v>
      </c>
      <c r="M30" s="66"/>
      <c r="N30" s="66">
        <f>I30*Scores!D30+'Annexe I a)'!J30*Scores!E30+'Annexe I a)'!K30*Scores!F30+'Annexe I a)'!L30*Scores!G30+'Annexe I a)'!M30*Scores!H30</f>
        <v>0</v>
      </c>
    </row>
    <row r="31" spans="1:14" ht="33.75" x14ac:dyDescent="0.2">
      <c r="A31" s="63" t="s">
        <v>138</v>
      </c>
      <c r="B31" s="33" t="s">
        <v>217</v>
      </c>
      <c r="C31" s="64">
        <f>COUNTIFS('Questionnaire quantitatif'!$D$11:$CY$11,"Oui",'Questionnaire quantitatif'!$D$15:$CY$15,'Listes déroulantes'!$B$5,'Questionnaire quantitatif'!$D$38:$CY$38,'Listes déroulantes'!$B$35)</f>
        <v>0</v>
      </c>
      <c r="D31" s="64">
        <f>COUNTIFS('Questionnaire quantitatif'!$D$11:$CY$11,"Oui",'Questionnaire quantitatif'!$D$15:$CY$15,'Listes déroulantes'!$B$5,'Questionnaire quantitatif'!$D$38:$CY$38,'Listes déroulantes'!$B$36)</f>
        <v>0</v>
      </c>
      <c r="E31" s="66"/>
      <c r="F31" s="66"/>
      <c r="G31" s="66"/>
      <c r="H31" s="66">
        <f>C31*Scores!D31+'Annexe I a)'!D31*Scores!E31+'Annexe I a)'!E31*Scores!F31+'Annexe I a)'!F31*Scores!G31+'Annexe I a)'!G31*Scores!H31</f>
        <v>0</v>
      </c>
      <c r="I31" s="64">
        <f>COUNTIFS('Questionnaire quantitatif'!$D$11:$CY$11,"Oui",'Questionnaire quantitatif'!$D$15:$CY$15,'Listes déroulantes'!$B$6,'Questionnaire quantitatif'!$D$38:$CY$38,'Listes déroulantes'!$B$35)</f>
        <v>0</v>
      </c>
      <c r="J31" s="64">
        <f>COUNTIFS('Questionnaire quantitatif'!$D$11:$CY$11,"Oui",'Questionnaire quantitatif'!$D$15:$CY$15,'Listes déroulantes'!$B$6,'Questionnaire quantitatif'!$D$38:$CY$38,'Listes déroulantes'!$B$36)</f>
        <v>0</v>
      </c>
      <c r="K31" s="66"/>
      <c r="L31" s="66"/>
      <c r="M31" s="66"/>
      <c r="N31" s="66">
        <f>I31*Scores!D31+'Annexe I a)'!J31*Scores!E31+'Annexe I a)'!K31*Scores!F31+'Annexe I a)'!L31*Scores!G31+'Annexe I a)'!M31*Scores!H31</f>
        <v>0</v>
      </c>
    </row>
    <row r="32" spans="1:14" ht="22.5" x14ac:dyDescent="0.2">
      <c r="A32" s="63" t="s">
        <v>139</v>
      </c>
      <c r="B32" s="33" t="s">
        <v>218</v>
      </c>
      <c r="C32" s="64">
        <f>COUNTIFS('Questionnaire quantitatif'!$D$11:$CY$11,"Oui",'Questionnaire quantitatif'!$D$15:$CY$15,'Listes déroulantes'!$B$5,'Questionnaire quantitatif'!$D$39:$CY$39,'Listes déroulantes'!$B$35)</f>
        <v>0</v>
      </c>
      <c r="D32" s="64">
        <f>COUNTIFS('Questionnaire quantitatif'!$D$11:$CY$11,"Oui",'Questionnaire quantitatif'!$D$15:$CY$15,'Listes déroulantes'!$B$5,'Questionnaire quantitatif'!$D$39:$CY$39,'Listes déroulantes'!$B$36)</f>
        <v>0</v>
      </c>
      <c r="E32" s="66"/>
      <c r="F32" s="66"/>
      <c r="G32" s="66"/>
      <c r="H32" s="66">
        <f>C32*Scores!D32+'Annexe I a)'!D32*Scores!E32+'Annexe I a)'!E32*Scores!F32+'Annexe I a)'!F32*Scores!G32+'Annexe I a)'!G32*Scores!H32</f>
        <v>0</v>
      </c>
      <c r="I32" s="64">
        <f>COUNTIFS('Questionnaire quantitatif'!$D$11:$CY$11,"Oui",'Questionnaire quantitatif'!$D$15:$CY$15,'Listes déroulantes'!$B$6,'Questionnaire quantitatif'!$D$39:$CY$39,'Listes déroulantes'!$B$35)</f>
        <v>0</v>
      </c>
      <c r="J32" s="64">
        <f>COUNTIFS('Questionnaire quantitatif'!$D$11:$CY$11,"Oui",'Questionnaire quantitatif'!$D$15:$CY$15,'Listes déroulantes'!$B$6,'Questionnaire quantitatif'!$D$39:$CY$39,'Listes déroulantes'!$B$36)</f>
        <v>0</v>
      </c>
      <c r="K32" s="66"/>
      <c r="L32" s="66"/>
      <c r="M32" s="66"/>
      <c r="N32" s="66">
        <f>I32*Scores!D32+'Annexe I a)'!J32*Scores!E32+'Annexe I a)'!K32*Scores!F32+'Annexe I a)'!L32*Scores!G32+'Annexe I a)'!M32*Scores!H32</f>
        <v>0</v>
      </c>
    </row>
    <row r="33" spans="1:14" ht="22.5" x14ac:dyDescent="0.2">
      <c r="A33" s="63" t="s">
        <v>140</v>
      </c>
      <c r="B33" s="33" t="s">
        <v>219</v>
      </c>
      <c r="C33" s="64">
        <f>COUNTIFS('Questionnaire quantitatif'!$D$11:$CY$11,"Oui",'Questionnaire quantitatif'!$D$15:$CY$15,'Listes déroulantes'!$B$5,'Questionnaire quantitatif'!$D$40:$CY$40,'Listes déroulantes'!$B$35)</f>
        <v>0</v>
      </c>
      <c r="D33" s="64">
        <f>COUNTIFS('Questionnaire quantitatif'!$D$11:$CY$11,"Oui",'Questionnaire quantitatif'!$D$15:$CY$15,'Listes déroulantes'!$B$5,'Questionnaire quantitatif'!$D$40:$CY$40,'Listes déroulantes'!$B$36)</f>
        <v>0</v>
      </c>
      <c r="E33" s="66"/>
      <c r="F33" s="66"/>
      <c r="G33" s="66"/>
      <c r="H33" s="66">
        <f>C33*Scores!D33+'Annexe I a)'!D33*Scores!E33+'Annexe I a)'!E33*Scores!F33+'Annexe I a)'!F33*Scores!G33+'Annexe I a)'!G33*Scores!H33</f>
        <v>0</v>
      </c>
      <c r="I33" s="64">
        <f>COUNTIFS('Questionnaire quantitatif'!$D$11:$CY$11,"Oui",'Questionnaire quantitatif'!$D$15:$CY$15,'Listes déroulantes'!$B$6,'Questionnaire quantitatif'!$D$40:$CY$40,'Listes déroulantes'!$B$35)</f>
        <v>0</v>
      </c>
      <c r="J33" s="64">
        <f>COUNTIFS('Questionnaire quantitatif'!$D$11:$CY$11,"Oui",'Questionnaire quantitatif'!$D$15:$CY$15,'Listes déroulantes'!$B$6,'Questionnaire quantitatif'!$D$40:$CY$40,'Listes déroulantes'!$B$36)</f>
        <v>0</v>
      </c>
      <c r="K33" s="66"/>
      <c r="L33" s="66"/>
      <c r="M33" s="66"/>
      <c r="N33" s="66">
        <f>I33*Scores!D33+'Annexe I a)'!J33*Scores!E33+'Annexe I a)'!K33*Scores!F33+'Annexe I a)'!L33*Scores!G33+'Annexe I a)'!M33*Scores!H33</f>
        <v>0</v>
      </c>
    </row>
    <row r="34" spans="1:14" ht="22.5" x14ac:dyDescent="0.2">
      <c r="A34" s="63" t="s">
        <v>141</v>
      </c>
      <c r="B34" s="33" t="s">
        <v>220</v>
      </c>
      <c r="C34" s="64">
        <f>COUNTIFS('Questionnaire quantitatif'!$D$11:$CY$11,"Oui",'Questionnaire quantitatif'!$D$15:$CY$15,'Listes déroulantes'!$B$5,'Questionnaire quantitatif'!$D$41:$CY$41,'Listes déroulantes'!$B$35)</f>
        <v>0</v>
      </c>
      <c r="D34" s="64">
        <f>COUNTIFS('Questionnaire quantitatif'!$D$11:$CY$11,"Oui",'Questionnaire quantitatif'!$D$15:$CY$15,'Listes déroulantes'!$B$5,'Questionnaire quantitatif'!$D$41:$CY$41,'Listes déroulantes'!$B$36)</f>
        <v>0</v>
      </c>
      <c r="E34" s="66"/>
      <c r="F34" s="66"/>
      <c r="G34" s="66"/>
      <c r="H34" s="66">
        <f>C34*Scores!D34+'Annexe I a)'!D34*Scores!E34+'Annexe I a)'!E34*Scores!F34+'Annexe I a)'!F34*Scores!G34+'Annexe I a)'!G34*Scores!H34</f>
        <v>0</v>
      </c>
      <c r="I34" s="64">
        <f>COUNTIFS('Questionnaire quantitatif'!$D$11:$CY$11,"Oui",'Questionnaire quantitatif'!$D$15:$CY$15,'Listes déroulantes'!$B$6,'Questionnaire quantitatif'!$D$41:$CY$41,'Listes déroulantes'!$B$35)</f>
        <v>0</v>
      </c>
      <c r="J34" s="64">
        <f>COUNTIFS('Questionnaire quantitatif'!$D$11:$CY$11,"Oui",'Questionnaire quantitatif'!$D$15:$CY$15,'Listes déroulantes'!$B$6,'Questionnaire quantitatif'!$D$41:$CY$41,'Listes déroulantes'!$B$36)</f>
        <v>0</v>
      </c>
      <c r="K34" s="66"/>
      <c r="L34" s="66"/>
      <c r="M34" s="66"/>
      <c r="N34" s="66">
        <f>I34*Scores!D34+'Annexe I a)'!J34*Scores!E34+'Annexe I a)'!K34*Scores!F34+'Annexe I a)'!L34*Scores!G34+'Annexe I a)'!M34*Scores!H34</f>
        <v>0</v>
      </c>
    </row>
    <row r="35" spans="1:14" x14ac:dyDescent="0.2">
      <c r="A35" s="63" t="s">
        <v>142</v>
      </c>
      <c r="B35" s="33" t="s">
        <v>221</v>
      </c>
      <c r="C35" s="64">
        <f>COUNTIFS('Questionnaire quantitatif'!$D$11:$CY$11,"Oui",'Questionnaire quantitatif'!$D$15:$CY$15,'Listes déroulantes'!$B$5,'Questionnaire quantitatif'!$D$42:$CY$42,'Listes déroulantes'!$B$35)</f>
        <v>0</v>
      </c>
      <c r="D35" s="64">
        <f>COUNTIFS('Questionnaire quantitatif'!$D$11:$CY$11,"Oui",'Questionnaire quantitatif'!$D$15:$CY$15,'Listes déroulantes'!$B$5,'Questionnaire quantitatif'!$D$42:$CY$42,'Listes déroulantes'!$B$36)</f>
        <v>0</v>
      </c>
      <c r="E35" s="66"/>
      <c r="F35" s="66"/>
      <c r="G35" s="66"/>
      <c r="H35" s="66">
        <f>C35*Scores!D35+'Annexe I a)'!D35*Scores!E35+'Annexe I a)'!E35*Scores!F35+'Annexe I a)'!F35*Scores!G35+'Annexe I a)'!G35*Scores!H35</f>
        <v>0</v>
      </c>
      <c r="I35" s="64">
        <f>COUNTIFS('Questionnaire quantitatif'!$D$11:$CY$11,"Oui",'Questionnaire quantitatif'!$D$15:$CY$15,'Listes déroulantes'!$B$6,'Questionnaire quantitatif'!$D$42:$CY$42,'Listes déroulantes'!$B$35)</f>
        <v>0</v>
      </c>
      <c r="J35" s="64">
        <f>COUNTIFS('Questionnaire quantitatif'!$D$11:$CY$11,"Oui",'Questionnaire quantitatif'!$D$15:$CY$15,'Listes déroulantes'!$B$6,'Questionnaire quantitatif'!$D$42:$CY$42,'Listes déroulantes'!$B$36)</f>
        <v>0</v>
      </c>
      <c r="K35" s="66"/>
      <c r="L35" s="66"/>
      <c r="M35" s="66"/>
      <c r="N35" s="66">
        <f>I35*Scores!D35+'Annexe I a)'!J35*Scores!E35+'Annexe I a)'!K35*Scores!F35+'Annexe I a)'!L35*Scores!G35+'Annexe I a)'!M35*Scores!H35</f>
        <v>0</v>
      </c>
    </row>
    <row r="36" spans="1:14" ht="22.5" x14ac:dyDescent="0.2">
      <c r="A36" s="63" t="s">
        <v>143</v>
      </c>
      <c r="B36" s="33" t="s">
        <v>222</v>
      </c>
      <c r="C36" s="64">
        <f>COUNTIFS('Questionnaire quantitatif'!$D$11:$CY$11,"Oui",'Questionnaire quantitatif'!$D$15:$CY$15,'Listes déroulantes'!$B$5,'Questionnaire quantitatif'!$D$43:$CY$43,'Listes déroulantes'!$B$35)</f>
        <v>0</v>
      </c>
      <c r="D36" s="64">
        <f>COUNTIFS('Questionnaire quantitatif'!$D$11:$CY$11,"Oui",'Questionnaire quantitatif'!$D$15:$CY$15,'Listes déroulantes'!$B$5,'Questionnaire quantitatif'!$D$43:$CY$43,'Listes déroulantes'!$B$36)</f>
        <v>0</v>
      </c>
      <c r="E36" s="66"/>
      <c r="F36" s="66"/>
      <c r="G36" s="66"/>
      <c r="H36" s="66">
        <f>C36*Scores!D36+'Annexe I a)'!D36*Scores!E36+'Annexe I a)'!E36*Scores!F36+'Annexe I a)'!F36*Scores!G36+'Annexe I a)'!G36*Scores!H36</f>
        <v>0</v>
      </c>
      <c r="I36" s="64">
        <f>COUNTIFS('Questionnaire quantitatif'!$D$11:$CY$11,"Oui",'Questionnaire quantitatif'!$D$15:$CY$15,'Listes déroulantes'!$B$6,'Questionnaire quantitatif'!$D$43:$CY$43,'Listes déroulantes'!$B$35)</f>
        <v>0</v>
      </c>
      <c r="J36" s="64">
        <f>COUNTIFS('Questionnaire quantitatif'!$D$11:$CY$11,"Oui",'Questionnaire quantitatif'!$D$15:$CY$15,'Listes déroulantes'!$B$6,'Questionnaire quantitatif'!$D$43:$CY$43,'Listes déroulantes'!$B$36)</f>
        <v>0</v>
      </c>
      <c r="K36" s="66"/>
      <c r="L36" s="66"/>
      <c r="M36" s="66"/>
      <c r="N36" s="66">
        <f>I36*Scores!D36+'Annexe I a)'!J36*Scores!E36+'Annexe I a)'!K36*Scores!F36+'Annexe I a)'!L36*Scores!G36+'Annexe I a)'!M36*Scores!H36</f>
        <v>0</v>
      </c>
    </row>
    <row r="37" spans="1:14" x14ac:dyDescent="0.2">
      <c r="A37" s="63" t="s">
        <v>144</v>
      </c>
      <c r="B37" s="33" t="s">
        <v>223</v>
      </c>
      <c r="C37" s="64">
        <f>COUNTIFS('Questionnaire quantitatif'!$D$11:$CY$11,"Oui",'Questionnaire quantitatif'!$D$15:$CY$15,'Listes déroulantes'!$B$5,'Questionnaire quantitatif'!$D$44:$CY$44,'Listes déroulantes'!$B$35)</f>
        <v>0</v>
      </c>
      <c r="D37" s="64">
        <f>COUNTIFS('Questionnaire quantitatif'!$D$11:$CY$11,"Oui",'Questionnaire quantitatif'!$D$15:$CY$15,'Listes déroulantes'!$B$5,'Questionnaire quantitatif'!$D$44:$CY$44,'Listes déroulantes'!$B$36)</f>
        <v>0</v>
      </c>
      <c r="E37" s="66"/>
      <c r="F37" s="66"/>
      <c r="G37" s="66"/>
      <c r="H37" s="66">
        <f>C37*Scores!D37+'Annexe I a)'!D37*Scores!E37+'Annexe I a)'!E37*Scores!F37+'Annexe I a)'!F37*Scores!G37+'Annexe I a)'!G37*Scores!H37</f>
        <v>0</v>
      </c>
      <c r="I37" s="64">
        <f>COUNTIFS('Questionnaire quantitatif'!$D$11:$CY$11,"Oui",'Questionnaire quantitatif'!$D$15:$CY$15,'Listes déroulantes'!$B$6,'Questionnaire quantitatif'!$D$44:$CY$44,'Listes déroulantes'!$B$35)</f>
        <v>0</v>
      </c>
      <c r="J37" s="64">
        <f>COUNTIFS('Questionnaire quantitatif'!$D$11:$CY$11,"Oui",'Questionnaire quantitatif'!$D$15:$CY$15,'Listes déroulantes'!$B$6,'Questionnaire quantitatif'!$D$44:$CY$44,'Listes déroulantes'!$B$36)</f>
        <v>0</v>
      </c>
      <c r="K37" s="66"/>
      <c r="L37" s="66"/>
      <c r="M37" s="66"/>
      <c r="N37" s="66">
        <f>I37*Scores!D37+'Annexe I a)'!J37*Scores!E37+'Annexe I a)'!K37*Scores!F37+'Annexe I a)'!L37*Scores!G37+'Annexe I a)'!M37*Scores!H37</f>
        <v>0</v>
      </c>
    </row>
    <row r="38" spans="1:14" x14ac:dyDescent="0.2">
      <c r="A38" s="63"/>
      <c r="B38" s="67" t="s">
        <v>244</v>
      </c>
      <c r="C38" s="68"/>
      <c r="D38" s="68"/>
      <c r="E38" s="68"/>
      <c r="F38" s="68"/>
      <c r="G38" s="68"/>
      <c r="H38" s="66"/>
      <c r="I38" s="68"/>
      <c r="J38" s="68"/>
      <c r="K38" s="68"/>
      <c r="L38" s="68"/>
      <c r="M38" s="68"/>
      <c r="N38" s="66"/>
    </row>
    <row r="39" spans="1:14" ht="33.75" x14ac:dyDescent="0.2">
      <c r="A39" s="63" t="s">
        <v>145</v>
      </c>
      <c r="B39" s="33" t="s">
        <v>224</v>
      </c>
      <c r="C39" s="64">
        <f>COUNTIFS('Questionnaire quantitatif'!$D$11:$CY$11,"Oui",'Questionnaire quantitatif'!$D$15:$CY$15,'Listes déroulantes'!$B$5,'Questionnaire quantitatif'!$D$46:$CY$46,'Listes déroulantes'!$B$43)</f>
        <v>0</v>
      </c>
      <c r="D39" s="64">
        <f>COUNTIFS('Questionnaire quantitatif'!$D$11:$CY$11,"Oui",'Questionnaire quantitatif'!$D$15:$CY$15,'Listes déroulantes'!$B$5,'Questionnaire quantitatif'!$D$46:$CY$46,'Listes déroulantes'!$B$44)</f>
        <v>0</v>
      </c>
      <c r="E39" s="64">
        <f>COUNTIFS('Questionnaire quantitatif'!$D$11:$CY$11,"Oui",'Questionnaire quantitatif'!$D$15:$CY$15,'Listes déroulantes'!$B$5,'Questionnaire quantitatif'!$D$46:$CY$46,'Listes déroulantes'!$B$45)</f>
        <v>0</v>
      </c>
      <c r="F39" s="66"/>
      <c r="G39" s="66"/>
      <c r="H39" s="66">
        <f>C39*Scores!D39+'Annexe I a)'!D39*Scores!E39+'Annexe I a)'!E39*Scores!F39+'Annexe I a)'!F39*Scores!G39+'Annexe I a)'!G39*Scores!H39</f>
        <v>0</v>
      </c>
      <c r="I39" s="64">
        <f>COUNTIFS('Questionnaire quantitatif'!$D$11:$CY$11,"Oui",'Questionnaire quantitatif'!$D$15:$CY$15,'Listes déroulantes'!$B$6,'Questionnaire quantitatif'!$D$46:$CY$46,'Listes déroulantes'!$B$43)</f>
        <v>0</v>
      </c>
      <c r="J39" s="64">
        <f>COUNTIFS('Questionnaire quantitatif'!$D$11:$CY$11,"Oui",'Questionnaire quantitatif'!$D$15:$CY$15,'Listes déroulantes'!$B$6,'Questionnaire quantitatif'!$D$46:$CY$46,'Listes déroulantes'!$B$44)</f>
        <v>0</v>
      </c>
      <c r="K39" s="64">
        <f>COUNTIFS('Questionnaire quantitatif'!$D$11:$CY$11,"Oui",'Questionnaire quantitatif'!$D$15:$CY$15,'Listes déroulantes'!$B$6,'Questionnaire quantitatif'!$D$46:$CY$46,'Listes déroulantes'!$B$45)</f>
        <v>0</v>
      </c>
      <c r="L39" s="66"/>
      <c r="M39" s="66"/>
      <c r="N39" s="66">
        <f>I39*Scores!D39+'Annexe I a)'!J39*Scores!E39+'Annexe I a)'!K39*Scores!F39+'Annexe I a)'!L39*Scores!G39+'Annexe I a)'!M39*Scores!H39</f>
        <v>0</v>
      </c>
    </row>
    <row r="40" spans="1:14" ht="33.75" x14ac:dyDescent="0.2">
      <c r="A40" s="63" t="s">
        <v>146</v>
      </c>
      <c r="B40" s="33" t="s">
        <v>225</v>
      </c>
      <c r="C40" s="64">
        <f>COUNTIFS('Questionnaire quantitatif'!$D$11:$CY$11,"Oui",'Questionnaire quantitatif'!$D$15:$CY$15,'Listes déroulantes'!$B$5,'Questionnaire quantitatif'!$D$47:$CY$47,'Listes déroulantes'!$B$43)</f>
        <v>0</v>
      </c>
      <c r="D40" s="64">
        <f>COUNTIFS('Questionnaire quantitatif'!$D$11:$CY$11,"Oui",'Questionnaire quantitatif'!$D$15:$CY$15,'Listes déroulantes'!$B$5,'Questionnaire quantitatif'!$D$47:$CY$47,'Listes déroulantes'!$B$44)</f>
        <v>0</v>
      </c>
      <c r="E40" s="64">
        <f>COUNTIFS('Questionnaire quantitatif'!$D$11:$CY$11,"Oui",'Questionnaire quantitatif'!$D$15:$CY$15,'Listes déroulantes'!$B$5,'Questionnaire quantitatif'!$D$47:$CY$47,'Listes déroulantes'!$B$45)</f>
        <v>0</v>
      </c>
      <c r="F40" s="66"/>
      <c r="G40" s="66"/>
      <c r="H40" s="66">
        <f>C40*Scores!D40+'Annexe I a)'!D40*Scores!E40+'Annexe I a)'!E40*Scores!F40+'Annexe I a)'!F40*Scores!G40+'Annexe I a)'!G40*Scores!H40</f>
        <v>0</v>
      </c>
      <c r="I40" s="64">
        <f>COUNTIFS('Questionnaire quantitatif'!$D$11:$CY$11,"Oui",'Questionnaire quantitatif'!$D$15:$CY$15,'Listes déroulantes'!$B$6,'Questionnaire quantitatif'!$D$47:$CY$47,'Listes déroulantes'!$B$43)</f>
        <v>0</v>
      </c>
      <c r="J40" s="64">
        <f>COUNTIFS('Questionnaire quantitatif'!$D$11:$CY$11,"Oui",'Questionnaire quantitatif'!$D$15:$CY$15,'Listes déroulantes'!$B$6,'Questionnaire quantitatif'!$D$47:$CY$47,'Listes déroulantes'!$B$44)</f>
        <v>0</v>
      </c>
      <c r="K40" s="64">
        <f>COUNTIFS('Questionnaire quantitatif'!$D$11:$CY$11,"Oui",'Questionnaire quantitatif'!$D$15:$CY$15,'Listes déroulantes'!$B$6,'Questionnaire quantitatif'!$D$47:$CY$47,'Listes déroulantes'!$B$45)</f>
        <v>0</v>
      </c>
      <c r="L40" s="66"/>
      <c r="M40" s="66"/>
      <c r="N40" s="66">
        <f>I40*Scores!D40+'Annexe I a)'!J40*Scores!E40+'Annexe I a)'!K40*Scores!F40+'Annexe I a)'!L40*Scores!G40+'Annexe I a)'!M40*Scores!H40</f>
        <v>0</v>
      </c>
    </row>
    <row r="41" spans="1:14" ht="22.5" x14ac:dyDescent="0.2">
      <c r="A41" s="63" t="s">
        <v>147</v>
      </c>
      <c r="B41" s="33" t="s">
        <v>226</v>
      </c>
      <c r="C41" s="64">
        <f>COUNTIFS('Questionnaire quantitatif'!$D$11:$CY$11,"Oui",'Questionnaire quantitatif'!$D$15:$CY$15,'Listes déroulantes'!$B$5,'Questionnaire quantitatif'!$D$48:$CY$48,'Listes déroulantes'!$B$43)</f>
        <v>0</v>
      </c>
      <c r="D41" s="64">
        <f>COUNTIFS('Questionnaire quantitatif'!$D$11:$CY$11,"Oui",'Questionnaire quantitatif'!$D$15:$CY$15,'Listes déroulantes'!$B$5,'Questionnaire quantitatif'!$D$48:$CY$48,'Listes déroulantes'!$B$44)</f>
        <v>0</v>
      </c>
      <c r="E41" s="64">
        <f>COUNTIFS('Questionnaire quantitatif'!$D$11:$CY$11,"Oui",'Questionnaire quantitatif'!$D$15:$CY$15,'Listes déroulantes'!$B$5,'Questionnaire quantitatif'!$D$48:$CY$48,'Listes déroulantes'!$B$45)</f>
        <v>0</v>
      </c>
      <c r="F41" s="66"/>
      <c r="G41" s="66"/>
      <c r="H41" s="66">
        <f>C41*Scores!D41+'Annexe I a)'!D41*Scores!E41+'Annexe I a)'!E41*Scores!F41+'Annexe I a)'!F41*Scores!G41+'Annexe I a)'!G41*Scores!H41</f>
        <v>0</v>
      </c>
      <c r="I41" s="64">
        <f>COUNTIFS('Questionnaire quantitatif'!$D$11:$CY$11,"Oui",'Questionnaire quantitatif'!$D$15:$CY$15,'Listes déroulantes'!$B$6,'Questionnaire quantitatif'!$D$48:$CY$48,'Listes déroulantes'!$B$43)</f>
        <v>0</v>
      </c>
      <c r="J41" s="64">
        <f>COUNTIFS('Questionnaire quantitatif'!$D$11:$CY$11,"Oui",'Questionnaire quantitatif'!$D$15:$CY$15,'Listes déroulantes'!$B$6,'Questionnaire quantitatif'!$D$48:$CY$48,'Listes déroulantes'!$B$44)</f>
        <v>0</v>
      </c>
      <c r="K41" s="64">
        <f>COUNTIFS('Questionnaire quantitatif'!$D$11:$CY$11,"Oui",'Questionnaire quantitatif'!$D$15:$CY$15,'Listes déroulantes'!$B$6,'Questionnaire quantitatif'!$D$48:$CY$48,'Listes déroulantes'!$B$45)</f>
        <v>0</v>
      </c>
      <c r="L41" s="66"/>
      <c r="M41" s="66"/>
      <c r="N41" s="66">
        <f>I41*Scores!D41+'Annexe I a)'!J41*Scores!E41+'Annexe I a)'!K41*Scores!F41+'Annexe I a)'!L41*Scores!G41+'Annexe I a)'!M41*Scores!H41</f>
        <v>0</v>
      </c>
    </row>
    <row r="42" spans="1:14" ht="33.75" x14ac:dyDescent="0.2">
      <c r="A42" s="63" t="s">
        <v>148</v>
      </c>
      <c r="B42" s="33" t="s">
        <v>31</v>
      </c>
      <c r="C42" s="64">
        <f>COUNTIFS('Questionnaire quantitatif'!$D$11:$CY$11,"Oui",'Questionnaire quantitatif'!$D$15:$CY$15,'Listes déroulantes'!$B$5,'Questionnaire quantitatif'!$D$49:$CY$49,'Listes déroulantes'!$B$43)</f>
        <v>0</v>
      </c>
      <c r="D42" s="64">
        <f>COUNTIFS('Questionnaire quantitatif'!$D$11:$CY$11,"Oui",'Questionnaire quantitatif'!$D$15:$CY$15,'Listes déroulantes'!$B$5,'Questionnaire quantitatif'!$D$49:$CY$49,'Listes déroulantes'!$B$44)</f>
        <v>0</v>
      </c>
      <c r="E42" s="64">
        <f>COUNTIFS('Questionnaire quantitatif'!$D$11:$CY$11,"Oui",'Questionnaire quantitatif'!$D$15:$CY$15,'Listes déroulantes'!$B$5,'Questionnaire quantitatif'!$D$49:$CY$49,'Listes déroulantes'!$B$45)</f>
        <v>0</v>
      </c>
      <c r="F42" s="66"/>
      <c r="G42" s="66"/>
      <c r="H42" s="66">
        <f>C42*Scores!D42+'Annexe I a)'!D42*Scores!E42+'Annexe I a)'!E42*Scores!F42+'Annexe I a)'!F42*Scores!G42+'Annexe I a)'!G42*Scores!H42</f>
        <v>0</v>
      </c>
      <c r="I42" s="64">
        <f>COUNTIFS('Questionnaire quantitatif'!$D$11:$CY$11,"Oui",'Questionnaire quantitatif'!$D$15:$CY$15,'Listes déroulantes'!$B$6,'Questionnaire quantitatif'!$D$49:$CY$49,'Listes déroulantes'!$B$43)</f>
        <v>0</v>
      </c>
      <c r="J42" s="64">
        <f>COUNTIFS('Questionnaire quantitatif'!$D$11:$CY$11,"Oui",'Questionnaire quantitatif'!$D$15:$CY$15,'Listes déroulantes'!$B$6,'Questionnaire quantitatif'!$D$49:$CY$49,'Listes déroulantes'!$B$44)</f>
        <v>0</v>
      </c>
      <c r="K42" s="64">
        <f>COUNTIFS('Questionnaire quantitatif'!$D$11:$CY$11,"Oui",'Questionnaire quantitatif'!$D$15:$CY$15,'Listes déroulantes'!$B$6,'Questionnaire quantitatif'!$D$49:$CY$49,'Listes déroulantes'!$B$45)</f>
        <v>0</v>
      </c>
      <c r="L42" s="66"/>
      <c r="M42" s="66"/>
      <c r="N42" s="66">
        <f>I42*Scores!D42+'Annexe I a)'!J42*Scores!E42+'Annexe I a)'!K42*Scores!F42+'Annexe I a)'!L42*Scores!G42+'Annexe I a)'!M42*Scores!H42</f>
        <v>0</v>
      </c>
    </row>
    <row r="43" spans="1:14" ht="22.5" x14ac:dyDescent="0.2">
      <c r="A43" s="63" t="s">
        <v>149</v>
      </c>
      <c r="B43" s="33" t="s">
        <v>227</v>
      </c>
      <c r="C43" s="64">
        <f>COUNTIFS('Questionnaire quantitatif'!$D$11:$CY$11,"Oui",'Questionnaire quantitatif'!$D$15:$CY$15,'Listes déroulantes'!$B$5,'Questionnaire quantitatif'!$D$50:$CY$50,'Listes déroulantes'!$B$43)</f>
        <v>0</v>
      </c>
      <c r="D43" s="64">
        <f>COUNTIFS('Questionnaire quantitatif'!$D$11:$CY$11,"Oui",'Questionnaire quantitatif'!$D$15:$CY$15,'Listes déroulantes'!$B$5,'Questionnaire quantitatif'!$D$50:$CY$50,'Listes déroulantes'!$B$44)</f>
        <v>0</v>
      </c>
      <c r="E43" s="64">
        <f>COUNTIFS('Questionnaire quantitatif'!$D$11:$CY$11,"Oui",'Questionnaire quantitatif'!$D$15:$CY$15,'Listes déroulantes'!$B$5,'Questionnaire quantitatif'!$D$50:$CY$50,'Listes déroulantes'!$B$45)</f>
        <v>0</v>
      </c>
      <c r="F43" s="66"/>
      <c r="G43" s="66"/>
      <c r="H43" s="66">
        <f>C43*Scores!D43+'Annexe I a)'!D43*Scores!E43+'Annexe I a)'!E43*Scores!F43+'Annexe I a)'!F43*Scores!G43+'Annexe I a)'!G43*Scores!H43</f>
        <v>0</v>
      </c>
      <c r="I43" s="64">
        <f>COUNTIFS('Questionnaire quantitatif'!$D$11:$CY$11,"Oui",'Questionnaire quantitatif'!$D$15:$CY$15,'Listes déroulantes'!$B$6,'Questionnaire quantitatif'!$D$50:$CY$50,'Listes déroulantes'!$B$43)</f>
        <v>0</v>
      </c>
      <c r="J43" s="64">
        <f>COUNTIFS('Questionnaire quantitatif'!$D$11:$CY$11,"Oui",'Questionnaire quantitatif'!$D$15:$CY$15,'Listes déroulantes'!$B$6,'Questionnaire quantitatif'!$D$50:$CY$50,'Listes déroulantes'!$B$44)</f>
        <v>0</v>
      </c>
      <c r="K43" s="64">
        <f>COUNTIFS('Questionnaire quantitatif'!$D$11:$CY$11,"Oui",'Questionnaire quantitatif'!$D$15:$CY$15,'Listes déroulantes'!$B$6,'Questionnaire quantitatif'!$D$50:$CY$50,'Listes déroulantes'!$B$45)</f>
        <v>0</v>
      </c>
      <c r="L43" s="66"/>
      <c r="M43" s="66"/>
      <c r="N43" s="66">
        <f>I43*Scores!D43+'Annexe I a)'!J43*Scores!E43+'Annexe I a)'!K43*Scores!F43+'Annexe I a)'!L43*Scores!G43+'Annexe I a)'!M43*Scores!H43</f>
        <v>0</v>
      </c>
    </row>
    <row r="44" spans="1:14" ht="22.5" x14ac:dyDescent="0.2">
      <c r="A44" s="63" t="s">
        <v>150</v>
      </c>
      <c r="B44" s="33" t="s">
        <v>228</v>
      </c>
      <c r="C44" s="64">
        <f>COUNTIFS('Questionnaire quantitatif'!$D$11:$CY$11,"Oui",'Questionnaire quantitatif'!$D$15:$CY$15,'Listes déroulantes'!$B$5,'Questionnaire quantitatif'!$D$51:$CY$51,'Listes déroulantes'!$B$35)</f>
        <v>0</v>
      </c>
      <c r="D44" s="64">
        <f>COUNTIFS('Questionnaire quantitatif'!$D$11:$CY$11,"Oui",'Questionnaire quantitatif'!$D$15:$CY$15,'Listes déroulantes'!$B$5,'Questionnaire quantitatif'!$D$51:$CY$51,'Listes déroulantes'!$B$36)</f>
        <v>0</v>
      </c>
      <c r="E44" s="66"/>
      <c r="F44" s="66"/>
      <c r="G44" s="66"/>
      <c r="H44" s="66">
        <f>C44*Scores!D44+'Annexe I a)'!D44*Scores!E44+'Annexe I a)'!E44*Scores!F44+'Annexe I a)'!F44*Scores!G44+'Annexe I a)'!G44*Scores!H44</f>
        <v>0</v>
      </c>
      <c r="I44" s="64">
        <f>COUNTIFS('Questionnaire quantitatif'!$D$11:$CY$11,"Oui",'Questionnaire quantitatif'!$D$15:$CY$15,'Listes déroulantes'!$B$6,'Questionnaire quantitatif'!$D$51:$CY$51,'Listes déroulantes'!$B$35)</f>
        <v>0</v>
      </c>
      <c r="J44" s="64">
        <f>COUNTIFS('Questionnaire quantitatif'!$D$11:$CY$11,"Oui",'Questionnaire quantitatif'!$D$15:$CY$15,'Listes déroulantes'!$B$6,'Questionnaire quantitatif'!$D$51:$CY$51,'Listes déroulantes'!$B$36)</f>
        <v>0</v>
      </c>
      <c r="K44" s="66"/>
      <c r="L44" s="66"/>
      <c r="M44" s="66"/>
      <c r="N44" s="66">
        <f>I44*Scores!D44+'Annexe I a)'!J44*Scores!E44+'Annexe I a)'!K44*Scores!F44+'Annexe I a)'!L44*Scores!G44+'Annexe I a)'!M44*Scores!H44</f>
        <v>0</v>
      </c>
    </row>
    <row r="45" spans="1:14" ht="22.5" x14ac:dyDescent="0.2">
      <c r="A45" s="63" t="s">
        <v>151</v>
      </c>
      <c r="B45" s="33" t="s">
        <v>229</v>
      </c>
      <c r="C45" s="64">
        <f>COUNTIFS('Questionnaire quantitatif'!$D$11:$CY$11,"Oui",'Questionnaire quantitatif'!$D$15:$CY$15,'Listes déroulantes'!$B$5,'Questionnaire quantitatif'!$D$52:$CY$52,'Listes déroulantes'!$B$35)</f>
        <v>0</v>
      </c>
      <c r="D45" s="64">
        <f>COUNTIFS('Questionnaire quantitatif'!$D$11:$CY$11,"Oui",'Questionnaire quantitatif'!$D$15:$CY$15,'Listes déroulantes'!$B$5,'Questionnaire quantitatif'!$D$52:$CY$52,'Listes déroulantes'!$B$36)</f>
        <v>0</v>
      </c>
      <c r="E45" s="66"/>
      <c r="F45" s="66"/>
      <c r="G45" s="66"/>
      <c r="H45" s="66">
        <f>C45*Scores!D45+'Annexe I a)'!D45*Scores!E45+'Annexe I a)'!E45*Scores!F45+'Annexe I a)'!F45*Scores!G45+'Annexe I a)'!G45*Scores!H45</f>
        <v>0</v>
      </c>
      <c r="I45" s="64">
        <f>COUNTIFS('Questionnaire quantitatif'!$D$11:$CY$11,"Oui",'Questionnaire quantitatif'!$D$15:$CY$15,'Listes déroulantes'!$B$6,'Questionnaire quantitatif'!$D$52:$CY$52,'Listes déroulantes'!$B$35)</f>
        <v>0</v>
      </c>
      <c r="J45" s="64">
        <f>COUNTIFS('Questionnaire quantitatif'!$D$11:$CY$11,"Oui",'Questionnaire quantitatif'!$D$15:$CY$15,'Listes déroulantes'!$B$6,'Questionnaire quantitatif'!$D$52:$CY$52,'Listes déroulantes'!$B$36)</f>
        <v>0</v>
      </c>
      <c r="K45" s="66"/>
      <c r="L45" s="66"/>
      <c r="M45" s="66"/>
      <c r="N45" s="66">
        <f>I45*Scores!D45+'Annexe I a)'!J45*Scores!E45+'Annexe I a)'!K45*Scores!F45+'Annexe I a)'!L45*Scores!G45+'Annexe I a)'!M45*Scores!H45</f>
        <v>0</v>
      </c>
    </row>
    <row r="46" spans="1:14" x14ac:dyDescent="0.2">
      <c r="A46" s="63"/>
      <c r="B46" s="67" t="s">
        <v>243</v>
      </c>
      <c r="C46" s="68"/>
      <c r="D46" s="68"/>
      <c r="E46" s="68"/>
      <c r="F46" s="68"/>
      <c r="G46" s="68"/>
      <c r="H46" s="66"/>
      <c r="I46" s="68"/>
      <c r="J46" s="68"/>
      <c r="K46" s="68"/>
      <c r="L46" s="68"/>
      <c r="M46" s="68"/>
      <c r="N46" s="66"/>
    </row>
    <row r="47" spans="1:14" ht="22.5" x14ac:dyDescent="0.2">
      <c r="A47" s="63" t="s">
        <v>152</v>
      </c>
      <c r="B47" s="33" t="s">
        <v>230</v>
      </c>
      <c r="C47" s="64">
        <f>COUNTIFS('Questionnaire quantitatif'!$D$11:$CY$11,"Oui",'Questionnaire quantitatif'!$D$15:$CY$15,'Listes déroulantes'!$B$5,'Questionnaire quantitatif'!$D$54:$CY$54,'Listes déroulantes'!$B$43)</f>
        <v>0</v>
      </c>
      <c r="D47" s="64">
        <f>COUNTIFS('Questionnaire quantitatif'!$D$11:$CY$11,"Oui",'Questionnaire quantitatif'!$D$15:$CY$15,'Listes déroulantes'!$B$5,'Questionnaire quantitatif'!$D$54:$CY$54,'Listes déroulantes'!$B$44)</f>
        <v>0</v>
      </c>
      <c r="E47" s="64">
        <f>COUNTIFS('Questionnaire quantitatif'!$D$11:$CY$11,"Oui",'Questionnaire quantitatif'!$D$15:$CY$15,'Listes déroulantes'!$B$5,'Questionnaire quantitatif'!$D$54:$CY$54,'Listes déroulantes'!$B$45)</f>
        <v>0</v>
      </c>
      <c r="F47" s="66"/>
      <c r="G47" s="66"/>
      <c r="H47" s="66">
        <f>C47*Scores!D47+'Annexe I a)'!D47*Scores!E47+'Annexe I a)'!E47*Scores!F47+'Annexe I a)'!F47*Scores!G47+'Annexe I a)'!G47*Scores!H47</f>
        <v>0</v>
      </c>
      <c r="I47" s="64">
        <f>COUNTIFS('Questionnaire quantitatif'!$D$11:$CY$11,"Oui",'Questionnaire quantitatif'!$D$15:$CY$15,'Listes déroulantes'!$B$6,'Questionnaire quantitatif'!$D$54:$CY$54,'Listes déroulantes'!$B$43)</f>
        <v>0</v>
      </c>
      <c r="J47" s="64">
        <f>COUNTIFS('Questionnaire quantitatif'!$D$11:$CY$11,"Oui",'Questionnaire quantitatif'!$D$15:$CY$15,'Listes déroulantes'!$B$6,'Questionnaire quantitatif'!$D$54:$CY$54,'Listes déroulantes'!$B$44)</f>
        <v>0</v>
      </c>
      <c r="K47" s="64">
        <f>COUNTIFS('Questionnaire quantitatif'!$D$11:$CY$11,"Oui",'Questionnaire quantitatif'!$D$15:$CY$15,'Listes déroulantes'!$B$6,'Questionnaire quantitatif'!$D$54:$CY$54,'Listes déroulantes'!$B$45)</f>
        <v>0</v>
      </c>
      <c r="L47" s="66"/>
      <c r="M47" s="66"/>
      <c r="N47" s="66">
        <f>I47*Scores!D47+'Annexe I a)'!J47*Scores!E47+'Annexe I a)'!K47*Scores!F47+'Annexe I a)'!L47*Scores!G47+'Annexe I a)'!M47*Scores!H47</f>
        <v>0</v>
      </c>
    </row>
    <row r="48" spans="1:14" ht="22.5" x14ac:dyDescent="0.2">
      <c r="A48" s="63" t="s">
        <v>153</v>
      </c>
      <c r="B48" s="33" t="s">
        <v>231</v>
      </c>
      <c r="C48" s="64">
        <f>COUNTIFS('Questionnaire quantitatif'!$D$11:$CY$11,"Oui",'Questionnaire quantitatif'!$D$15:$CY$15,'Listes déroulantes'!$B$5,'Questionnaire quantitatif'!$D$55:$CY$55,'Listes déroulantes'!$B$43)</f>
        <v>0</v>
      </c>
      <c r="D48" s="64">
        <f>COUNTIFS('Questionnaire quantitatif'!$D$11:$CY$11,"Oui",'Questionnaire quantitatif'!$D$15:$CY$15,'Listes déroulantes'!$B$5,'Questionnaire quantitatif'!$D$55:$CY$55,'Listes déroulantes'!$B$44)</f>
        <v>0</v>
      </c>
      <c r="E48" s="64">
        <f>COUNTIFS('Questionnaire quantitatif'!$D$11:$CY$11,"Oui",'Questionnaire quantitatif'!$D$15:$CY$15,'Listes déroulantes'!$B$5,'Questionnaire quantitatif'!$D$55:$CY$55,'Listes déroulantes'!$B$45)</f>
        <v>0</v>
      </c>
      <c r="F48" s="66"/>
      <c r="G48" s="66"/>
      <c r="H48" s="66">
        <f>C48*Scores!D48+'Annexe I a)'!D48*Scores!E48+'Annexe I a)'!E48*Scores!F48+'Annexe I a)'!F48*Scores!G48+'Annexe I a)'!G48*Scores!H48</f>
        <v>0</v>
      </c>
      <c r="I48" s="64">
        <f>COUNTIFS('Questionnaire quantitatif'!$D$11:$CY$11,"Oui",'Questionnaire quantitatif'!$D$15:$CY$15,'Listes déroulantes'!$B$6,'Questionnaire quantitatif'!$D$55:$CY$55,'Listes déroulantes'!$B$43)</f>
        <v>0</v>
      </c>
      <c r="J48" s="64">
        <f>COUNTIFS('Questionnaire quantitatif'!$D$11:$CY$11,"Oui",'Questionnaire quantitatif'!$D$15:$CY$15,'Listes déroulantes'!$B$6,'Questionnaire quantitatif'!$D$55:$CY$55,'Listes déroulantes'!$B$44)</f>
        <v>0</v>
      </c>
      <c r="K48" s="64">
        <f>COUNTIFS('Questionnaire quantitatif'!$D$11:$CY$11,"Oui",'Questionnaire quantitatif'!$D$15:$CY$15,'Listes déroulantes'!$B$6,'Questionnaire quantitatif'!$D$55:$CY$55,'Listes déroulantes'!$B$45)</f>
        <v>0</v>
      </c>
      <c r="L48" s="66"/>
      <c r="M48" s="66"/>
      <c r="N48" s="66">
        <f>I48*Scores!D48+'Annexe I a)'!J48*Scores!E48+'Annexe I a)'!K48*Scores!F48+'Annexe I a)'!L48*Scores!G48+'Annexe I a)'!M48*Scores!H48</f>
        <v>0</v>
      </c>
    </row>
    <row r="49" spans="1:14" ht="22.5" x14ac:dyDescent="0.2">
      <c r="A49" s="63" t="s">
        <v>154</v>
      </c>
      <c r="B49" s="33" t="s">
        <v>38</v>
      </c>
      <c r="C49" s="64">
        <f>COUNTIFS('Questionnaire quantitatif'!$D$11:$CY$11,"Oui",'Questionnaire quantitatif'!$D$15:$CY$15,'Listes déroulantes'!$B$5,'Questionnaire quantitatif'!$D$56:$CY$56,'Listes déroulantes'!$B$43)</f>
        <v>0</v>
      </c>
      <c r="D49" s="64">
        <f>COUNTIFS('Questionnaire quantitatif'!$D$11:$CY$11,"Oui",'Questionnaire quantitatif'!$D$15:$CY$15,'Listes déroulantes'!$B$5,'Questionnaire quantitatif'!$D$56:$CY$56,'Listes déroulantes'!$B$44)</f>
        <v>0</v>
      </c>
      <c r="E49" s="64">
        <f>COUNTIFS('Questionnaire quantitatif'!$D$11:$CY$11,"Oui",'Questionnaire quantitatif'!$D$15:$CY$15,'Listes déroulantes'!$B$5,'Questionnaire quantitatif'!$D$56:$CY$56,'Listes déroulantes'!$B$45)</f>
        <v>0</v>
      </c>
      <c r="F49" s="66"/>
      <c r="G49" s="66"/>
      <c r="H49" s="66">
        <f>C49*Scores!D49+'Annexe I a)'!D49*Scores!E49+'Annexe I a)'!E49*Scores!F49+'Annexe I a)'!F49*Scores!G49+'Annexe I a)'!G49*Scores!H49</f>
        <v>0</v>
      </c>
      <c r="I49" s="64">
        <f>COUNTIFS('Questionnaire quantitatif'!$D$11:$CY$11,"Oui",'Questionnaire quantitatif'!$D$15:$CY$15,'Listes déroulantes'!$B$6,'Questionnaire quantitatif'!$D$56:$CY$56,'Listes déroulantes'!$B$43)</f>
        <v>0</v>
      </c>
      <c r="J49" s="64">
        <f>COUNTIFS('Questionnaire quantitatif'!$D$11:$CY$11,"Oui",'Questionnaire quantitatif'!$D$15:$CY$15,'Listes déroulantes'!$B$6,'Questionnaire quantitatif'!$D$56:$CY$56,'Listes déroulantes'!$B$44)</f>
        <v>0</v>
      </c>
      <c r="K49" s="64">
        <f>COUNTIFS('Questionnaire quantitatif'!$D$11:$CY$11,"Oui",'Questionnaire quantitatif'!$D$15:$CY$15,'Listes déroulantes'!$B$6,'Questionnaire quantitatif'!$D$56:$CY$56,'Listes déroulantes'!$B$45)</f>
        <v>0</v>
      </c>
      <c r="L49" s="66"/>
      <c r="M49" s="66"/>
      <c r="N49" s="66">
        <f>I49*Scores!D49+'Annexe I a)'!J49*Scores!E49+'Annexe I a)'!K49*Scores!F49+'Annexe I a)'!L49*Scores!G49+'Annexe I a)'!M49*Scores!H49</f>
        <v>0</v>
      </c>
    </row>
    <row r="50" spans="1:14" x14ac:dyDescent="0.2">
      <c r="A50" s="63"/>
      <c r="B50" s="69" t="s">
        <v>85</v>
      </c>
      <c r="C50" s="68"/>
      <c r="D50" s="68"/>
      <c r="E50" s="68"/>
      <c r="F50" s="68"/>
      <c r="G50" s="68"/>
      <c r="H50" s="66"/>
      <c r="I50" s="68"/>
      <c r="J50" s="68"/>
      <c r="K50" s="68"/>
      <c r="L50" s="68"/>
      <c r="M50" s="68"/>
      <c r="N50" s="66"/>
    </row>
    <row r="51" spans="1:14" ht="22.5" x14ac:dyDescent="0.2">
      <c r="A51" s="63" t="s">
        <v>155</v>
      </c>
      <c r="B51" s="33" t="s">
        <v>86</v>
      </c>
      <c r="C51" s="64">
        <f>COUNTIFS('Questionnaire quantitatif'!$D$11:$CY$11,"Oui",'Questionnaire quantitatif'!$D$15:$CY$15,'Listes déroulantes'!$B$5,'Questionnaire quantitatif'!$D$58:$CY$58,'Listes déroulantes'!$B$47)</f>
        <v>0</v>
      </c>
      <c r="D51" s="64">
        <f>COUNTIFS('Questionnaire quantitatif'!$D$11:$CY$11,"Oui",'Questionnaire quantitatif'!$D$15:$CY$15,'Listes déroulantes'!$B$5,'Questionnaire quantitatif'!$D$58:$CY$58,'Listes déroulantes'!$B$48)</f>
        <v>0</v>
      </c>
      <c r="E51" s="64">
        <f>COUNTIFS('Questionnaire quantitatif'!$D$11:$CY$11,"Oui",'Questionnaire quantitatif'!$D$15:$CY$15,'Listes déroulantes'!$B$5,'Questionnaire quantitatif'!$D$58:$CY$58,'Listes déroulantes'!$B$49)</f>
        <v>0</v>
      </c>
      <c r="F51" s="64">
        <f>COUNTIFS('Questionnaire quantitatif'!$D$11:$CY$11,"Oui",'Questionnaire quantitatif'!$D$15:$CY$15,'Listes déroulantes'!$B$5,'Questionnaire quantitatif'!$D$58:$CY$58,'Listes déroulantes'!$B$50)</f>
        <v>0</v>
      </c>
      <c r="G51" s="64">
        <f>COUNTIFS('Questionnaire quantitatif'!$D$11:$CY$11,"Oui",'Questionnaire quantitatif'!$D$15:$CY$15,'Listes déroulantes'!$B$5,'Questionnaire quantitatif'!$D$58:$CY$58,'Listes déroulantes'!$B$51)</f>
        <v>0</v>
      </c>
      <c r="H51" s="66">
        <f>C51*Scores!D51+'Annexe I a)'!D51*Scores!E51+'Annexe I a)'!E51*Scores!F51+'Annexe I a)'!F51*Scores!G51+'Annexe I a)'!G51*Scores!H51</f>
        <v>0</v>
      </c>
      <c r="I51" s="64">
        <f>COUNTIFS('Questionnaire quantitatif'!$D$11:$CY$11,"Oui",'Questionnaire quantitatif'!$D$15:$CY$15,'Listes déroulantes'!$B$6,'Questionnaire quantitatif'!$D$58:$CY$58,'Listes déroulantes'!$B$47)</f>
        <v>0</v>
      </c>
      <c r="J51" s="64">
        <f>COUNTIFS('Questionnaire quantitatif'!$D$11:$CY$11,"Oui",'Questionnaire quantitatif'!$D$15:$CY$15,'Listes déroulantes'!$B$6,'Questionnaire quantitatif'!$D$58:$CY$58,'Listes déroulantes'!$B$48)</f>
        <v>0</v>
      </c>
      <c r="K51" s="64">
        <f>COUNTIFS('Questionnaire quantitatif'!$D$11:$CY$11,"Oui",'Questionnaire quantitatif'!$D$15:$CY$15,'Listes déroulantes'!$B$6,'Questionnaire quantitatif'!$D$58:$CY$58,'Listes déroulantes'!$B$49)</f>
        <v>0</v>
      </c>
      <c r="L51" s="64">
        <f>COUNTIFS('Questionnaire quantitatif'!$D$11:$CY$11,"Oui",'Questionnaire quantitatif'!$D$15:$CY$15,'Listes déroulantes'!$B$6,'Questionnaire quantitatif'!$D$58:$CY$58,'Listes déroulantes'!$B$50)</f>
        <v>0</v>
      </c>
      <c r="M51" s="64">
        <f>COUNTIFS('Questionnaire quantitatif'!$D$11:$CY$11,"Oui",'Questionnaire quantitatif'!$D$15:$CY$15,'Listes déroulantes'!$B$6,'Questionnaire quantitatif'!$D$58:$CY$58,'Listes déroulantes'!$B$51)</f>
        <v>0</v>
      </c>
      <c r="N51" s="66">
        <f>I51*Scores!D51+'Annexe I a)'!J51*Scores!E51+'Annexe I a)'!K51*Scores!F51+'Annexe I a)'!L51*Scores!G51+'Annexe I a)'!M51*Scores!H51</f>
        <v>0</v>
      </c>
    </row>
    <row r="52" spans="1:14" ht="22.5" x14ac:dyDescent="0.2">
      <c r="A52" s="63" t="s">
        <v>156</v>
      </c>
      <c r="B52" s="33" t="s">
        <v>232</v>
      </c>
      <c r="C52" s="64">
        <f>COUNTIFS('Questionnaire quantitatif'!$D$11:$CY$11,"Oui",'Questionnaire quantitatif'!$D$15:$CY$15,'Listes déroulantes'!$B$5,'Questionnaire quantitatif'!$D$59:$CY$59,'Listes déroulantes'!$B$8)</f>
        <v>0</v>
      </c>
      <c r="D52" s="64">
        <f>COUNTIFS('Questionnaire quantitatif'!$D$11:$CY$11,"Oui",'Questionnaire quantitatif'!$D$15:$CY$15,'Listes déroulantes'!$B$5,'Questionnaire quantitatif'!$D$59:$CY$59,'Listes déroulantes'!$B$9)</f>
        <v>0</v>
      </c>
      <c r="E52" s="64">
        <f>COUNTIFS('Questionnaire quantitatif'!$D$11:$CY$11,"Oui",'Questionnaire quantitatif'!$D$15:$CY$15,'Listes déroulantes'!$B$5,'Questionnaire quantitatif'!$D$59:$CY$59,'Listes déroulantes'!$B$10)</f>
        <v>0</v>
      </c>
      <c r="F52" s="64">
        <f>COUNTIFS('Questionnaire quantitatif'!$D$11:$CY$11,"Oui",'Questionnaire quantitatif'!$D$15:$CY$15,'Listes déroulantes'!$B$5,'Questionnaire quantitatif'!$D$59:$CY$59,'Listes déroulantes'!$B$11)</f>
        <v>0</v>
      </c>
      <c r="G52" s="66"/>
      <c r="H52" s="66">
        <f>C52*Scores!D52+'Annexe I a)'!D52*Scores!E52+'Annexe I a)'!E52*Scores!F52+'Annexe I a)'!F52*Scores!G52+'Annexe I a)'!G52*Scores!H52</f>
        <v>0</v>
      </c>
      <c r="I52" s="64">
        <f>COUNTIFS('Questionnaire quantitatif'!$D$11:$CY$11,"Oui",'Questionnaire quantitatif'!$D$15:$CY$15,'Listes déroulantes'!$B$6,'Questionnaire quantitatif'!$D$59:$CY$59,'Listes déroulantes'!$B$8)</f>
        <v>0</v>
      </c>
      <c r="J52" s="64">
        <f>COUNTIFS('Questionnaire quantitatif'!$D$11:$CY$11,"Oui",'Questionnaire quantitatif'!$D$15:$CY$15,'Listes déroulantes'!$B$6,'Questionnaire quantitatif'!$D$59:$CY$59,'Listes déroulantes'!$B$9)</f>
        <v>0</v>
      </c>
      <c r="K52" s="64">
        <f>COUNTIFS('Questionnaire quantitatif'!$D$11:$CY$11,"Oui",'Questionnaire quantitatif'!$D$15:$CY$15,'Listes déroulantes'!$B$6,'Questionnaire quantitatif'!$D$59:$CY$59,'Listes déroulantes'!$B$10)</f>
        <v>0</v>
      </c>
      <c r="L52" s="64">
        <f>COUNTIFS('Questionnaire quantitatif'!$D$11:$CY$11,"Oui",'Questionnaire quantitatif'!$D$15:$CY$15,'Listes déroulantes'!$B$6,'Questionnaire quantitatif'!$D$59:$CY$59,'Listes déroulantes'!$B$11)</f>
        <v>0</v>
      </c>
      <c r="M52" s="66"/>
      <c r="N52" s="66">
        <f>I52*Scores!D52+'Annexe I a)'!J52*Scores!E52+'Annexe I a)'!K52*Scores!F52+'Annexe I a)'!L52*Scores!G52+'Annexe I a)'!M52*Scores!H52</f>
        <v>0</v>
      </c>
    </row>
    <row r="53" spans="1:14" x14ac:dyDescent="0.2">
      <c r="A53" s="63" t="s">
        <v>157</v>
      </c>
      <c r="B53" s="33" t="s">
        <v>92</v>
      </c>
      <c r="C53" s="64">
        <f>COUNTIFS('Questionnaire quantitatif'!$D$11:$CY$11,"Oui",'Questionnaire quantitatif'!$D$15:$CY$15,'Listes déroulantes'!$B$5,'Questionnaire quantitatif'!$D$60:$CY$60,'Listes déroulantes'!$B$53)</f>
        <v>0</v>
      </c>
      <c r="D53" s="64">
        <f>COUNTIFS('Questionnaire quantitatif'!$D$11:$CY$11,"Oui",'Questionnaire quantitatif'!$D$15:$CY$15,'Listes déroulantes'!$B$5,'Questionnaire quantitatif'!$D$60:$CY$60,'Listes déroulantes'!$B$54)</f>
        <v>0</v>
      </c>
      <c r="E53" s="64">
        <f>COUNTIFS('Questionnaire quantitatif'!$D$11:$CY$11,"Oui",'Questionnaire quantitatif'!$D$15:$CY$15,'Listes déroulantes'!$B$5,'Questionnaire quantitatif'!$D$60:$CY$60,'Listes déroulantes'!$B$55)</f>
        <v>0</v>
      </c>
      <c r="F53" s="66"/>
      <c r="G53" s="66"/>
      <c r="H53" s="66">
        <f>C53*Scores!D53+'Annexe I a)'!D53*Scores!E53+'Annexe I a)'!E53*Scores!F53+'Annexe I a)'!F53*Scores!G53+'Annexe I a)'!G53*Scores!H53</f>
        <v>0</v>
      </c>
      <c r="I53" s="64">
        <f>COUNTIFS('Questionnaire quantitatif'!$D$11:$CY$11,"Oui",'Questionnaire quantitatif'!$D$15:$CY$15,'Listes déroulantes'!$B$6,'Questionnaire quantitatif'!$D$60:$CY$60,'Listes déroulantes'!$B$53)</f>
        <v>0</v>
      </c>
      <c r="J53" s="64">
        <f>COUNTIFS('Questionnaire quantitatif'!$D$11:$CY$11,"Oui",'Questionnaire quantitatif'!$D$15:$CY$15,'Listes déroulantes'!$B$6,'Questionnaire quantitatif'!$D$60:$CY$60,'Listes déroulantes'!$B$54)</f>
        <v>0</v>
      </c>
      <c r="K53" s="64">
        <f>COUNTIFS('Questionnaire quantitatif'!$D$11:$CY$11,"Oui",'Questionnaire quantitatif'!$D$15:$CY$15,'Listes déroulantes'!$B$6,'Questionnaire quantitatif'!$D$60:$CY$60,'Listes déroulantes'!$B$55)</f>
        <v>0</v>
      </c>
      <c r="L53" s="66"/>
      <c r="M53" s="66"/>
      <c r="N53" s="66">
        <f>I53*Scores!D53+'Annexe I a)'!J53*Scores!E53+'Annexe I a)'!K53*Scores!F53+'Annexe I a)'!L53*Scores!G53+'Annexe I a)'!M53*Scores!H53</f>
        <v>0</v>
      </c>
    </row>
    <row r="54" spans="1:14" ht="22.5" x14ac:dyDescent="0.2">
      <c r="A54" s="63" t="s">
        <v>158</v>
      </c>
      <c r="B54" s="33" t="s">
        <v>233</v>
      </c>
      <c r="C54" s="64">
        <f>COUNTIFS('Questionnaire quantitatif'!$D$11:$CY$11,"Oui",'Questionnaire quantitatif'!$D$15:$CY$15,'Listes déroulantes'!$B$5,'Questionnaire quantitatif'!$D$61:$CY$61,'Listes déroulantes'!$B$35)</f>
        <v>0</v>
      </c>
      <c r="D54" s="64">
        <f>COUNTIFS('Questionnaire quantitatif'!$D$11:$CY$11,"Oui",'Questionnaire quantitatif'!$D$15:$CY$15,'Listes déroulantes'!$B$5,'Questionnaire quantitatif'!$D$61:$CY$61,'Listes déroulantes'!$B$36)</f>
        <v>0</v>
      </c>
      <c r="E54" s="66"/>
      <c r="F54" s="66"/>
      <c r="G54" s="66"/>
      <c r="H54" s="66">
        <f>C54*Scores!D54+'Annexe I a)'!D54*Scores!E54+'Annexe I a)'!E54*Scores!F54+'Annexe I a)'!F54*Scores!G54+'Annexe I a)'!G54*Scores!H54</f>
        <v>0</v>
      </c>
      <c r="I54" s="64">
        <f>COUNTIFS('Questionnaire quantitatif'!$D$11:$CY$11,"Oui",'Questionnaire quantitatif'!$D$15:$CY$15,'Listes déroulantes'!$B$6,'Questionnaire quantitatif'!$D$61:$CY$61,'Listes déroulantes'!$B$35)</f>
        <v>0</v>
      </c>
      <c r="J54" s="64">
        <f>COUNTIFS('Questionnaire quantitatif'!$D$11:$CY$11,"Oui",'Questionnaire quantitatif'!$D$15:$CY$15,'Listes déroulantes'!$B$6,'Questionnaire quantitatif'!$D$61:$CY$61,'Listes déroulantes'!$B$36)</f>
        <v>0</v>
      </c>
      <c r="K54" s="66"/>
      <c r="L54" s="66"/>
      <c r="M54" s="66"/>
      <c r="N54" s="66">
        <f>I54*Scores!D54+'Annexe I a)'!J54*Scores!E54+'Annexe I a)'!K54*Scores!F54+'Annexe I a)'!L54*Scores!G54+'Annexe I a)'!M54*Scores!H54</f>
        <v>0</v>
      </c>
    </row>
    <row r="55" spans="1:14" x14ac:dyDescent="0.2">
      <c r="A55" s="63" t="s">
        <v>159</v>
      </c>
      <c r="B55" s="33" t="s">
        <v>234</v>
      </c>
      <c r="C55" s="64">
        <f>COUNTIFS('Questionnaire quantitatif'!$D$11:$CY$11,"Oui",'Questionnaire quantitatif'!$D$15:$CY$15,'Listes déroulantes'!$B$5,'Questionnaire quantitatif'!$D$62:$CY$62,'Listes déroulantes'!$B$35)</f>
        <v>0</v>
      </c>
      <c r="D55" s="64">
        <f>COUNTIFS('Questionnaire quantitatif'!$D$11:$CY$11,"Oui",'Questionnaire quantitatif'!$D$15:$CY$15,'Listes déroulantes'!$B$5,'Questionnaire quantitatif'!$D$62:$CY$62,'Listes déroulantes'!$B$36)</f>
        <v>0</v>
      </c>
      <c r="E55" s="66"/>
      <c r="F55" s="66"/>
      <c r="G55" s="66"/>
      <c r="H55" s="66">
        <f>C55*Scores!D55+'Annexe I a)'!D55*Scores!E55+'Annexe I a)'!E55*Scores!F55+'Annexe I a)'!F55*Scores!G55+'Annexe I a)'!G55*Scores!H55</f>
        <v>0</v>
      </c>
      <c r="I55" s="64">
        <f>COUNTIFS('Questionnaire quantitatif'!$D$11:$CY$11,"Oui",'Questionnaire quantitatif'!$D$15:$CY$15,'Listes déroulantes'!$B$6,'Questionnaire quantitatif'!$D$62:$CY$62,'Listes déroulantes'!$B$35)</f>
        <v>0</v>
      </c>
      <c r="J55" s="64">
        <f>COUNTIFS('Questionnaire quantitatif'!$D$11:$CY$11,"Oui",'Questionnaire quantitatif'!$D$15:$CY$15,'Listes déroulantes'!$B$6,'Questionnaire quantitatif'!$D$62:$CY$62,'Listes déroulantes'!$B$36)</f>
        <v>0</v>
      </c>
      <c r="K55" s="66"/>
      <c r="L55" s="66"/>
      <c r="M55" s="66"/>
      <c r="N55" s="66">
        <f>I55*Scores!D55+'Annexe I a)'!J55*Scores!E55+'Annexe I a)'!K55*Scores!F55+'Annexe I a)'!L55*Scores!G55+'Annexe I a)'!M55*Scores!H55</f>
        <v>0</v>
      </c>
    </row>
    <row r="56" spans="1:14" x14ac:dyDescent="0.2">
      <c r="A56" s="63"/>
      <c r="B56" s="69" t="s">
        <v>242</v>
      </c>
      <c r="C56" s="68"/>
      <c r="D56" s="68"/>
      <c r="E56" s="68"/>
      <c r="F56" s="68"/>
      <c r="G56" s="68"/>
      <c r="H56" s="66"/>
      <c r="I56" s="68"/>
      <c r="J56" s="68"/>
      <c r="K56" s="68"/>
      <c r="L56" s="68"/>
      <c r="M56" s="68"/>
      <c r="N56" s="66"/>
    </row>
    <row r="57" spans="1:14" x14ac:dyDescent="0.2">
      <c r="A57" s="63" t="s">
        <v>160</v>
      </c>
      <c r="B57" s="33" t="s">
        <v>235</v>
      </c>
      <c r="C57" s="64">
        <f>COUNTIFS('Questionnaire quantitatif'!$D$11:$CY$11,"Oui",'Questionnaire quantitatif'!$D$15:$CY$15,'Listes déroulantes'!$B$5,'Questionnaire quantitatif'!$D$64:$CY$64,'Listes déroulantes'!$B$35)</f>
        <v>0</v>
      </c>
      <c r="D57" s="64">
        <f>COUNTIFS('Questionnaire quantitatif'!$D$11:$CY$11,"Oui",'Questionnaire quantitatif'!$D$15:$CY$15,'Listes déroulantes'!$B$5,'Questionnaire quantitatif'!$D$64:$CY$64,'Listes déroulantes'!$B$36)</f>
        <v>0</v>
      </c>
      <c r="E57" s="66"/>
      <c r="F57" s="66"/>
      <c r="G57" s="66"/>
      <c r="H57" s="66">
        <f>C57*Scores!D57+'Annexe I a)'!D57*Scores!E57+'Annexe I a)'!E57*Scores!F57+'Annexe I a)'!F57*Scores!G57+'Annexe I a)'!G57*Scores!H57</f>
        <v>0</v>
      </c>
      <c r="I57" s="64">
        <f>COUNTIFS('Questionnaire quantitatif'!$D$11:$CY$11,"Oui",'Questionnaire quantitatif'!$D$15:$CY$15,'Listes déroulantes'!$B$6,'Questionnaire quantitatif'!$D$64:$CY$64,'Listes déroulantes'!$B$35)</f>
        <v>0</v>
      </c>
      <c r="J57" s="64">
        <f>COUNTIFS('Questionnaire quantitatif'!$D$11:$CY$11,"Oui",'Questionnaire quantitatif'!$D$15:$CY$15,'Listes déroulantes'!$B$6,'Questionnaire quantitatif'!$D$64:$CY$64,'Listes déroulantes'!$B$36)</f>
        <v>0</v>
      </c>
      <c r="K57" s="66"/>
      <c r="L57" s="66"/>
      <c r="M57" s="66"/>
      <c r="N57" s="66">
        <f>I57*Scores!D57+'Annexe I a)'!J57*Scores!E57+'Annexe I a)'!K57*Scores!F57+'Annexe I a)'!L57*Scores!G57+'Annexe I a)'!M57*Scores!H57</f>
        <v>0</v>
      </c>
    </row>
    <row r="58" spans="1:14" x14ac:dyDescent="0.2">
      <c r="A58" s="63" t="s">
        <v>161</v>
      </c>
      <c r="B58" s="33" t="s">
        <v>41</v>
      </c>
      <c r="C58" s="64">
        <f>COUNTIFS('Questionnaire quantitatif'!$D$11:$CY$11,"Oui",'Questionnaire quantitatif'!$D$15:$CY$15,'Listes déroulantes'!$B$5,'Questionnaire quantitatif'!$D$65:$CY$65,'Listes déroulantes'!$B$57)</f>
        <v>0</v>
      </c>
      <c r="D58" s="64">
        <f>COUNTIFS('Questionnaire quantitatif'!$D$11:$CY$11,"Oui",'Questionnaire quantitatif'!$D$15:$CY$15,'Listes déroulantes'!$B$5,'Questionnaire quantitatif'!$D$65:$CY$65,'Listes déroulantes'!$B$58)</f>
        <v>0</v>
      </c>
      <c r="E58" s="66"/>
      <c r="F58" s="66"/>
      <c r="G58" s="66"/>
      <c r="H58" s="66">
        <f>C58*Scores!D58+'Annexe I a)'!D58*Scores!E58+'Annexe I a)'!E58*Scores!F58+'Annexe I a)'!F58*Scores!G58+'Annexe I a)'!G58*Scores!H58</f>
        <v>0</v>
      </c>
      <c r="I58" s="64">
        <f>COUNTIFS('Questionnaire quantitatif'!$D$11:$CY$11,"Oui",'Questionnaire quantitatif'!$D$15:$CY$15,'Listes déroulantes'!$B$6,'Questionnaire quantitatif'!$D$65:$CY$65,'Listes déroulantes'!$B$57)</f>
        <v>0</v>
      </c>
      <c r="J58" s="64">
        <f>COUNTIFS('Questionnaire quantitatif'!$D$11:$CY$11,"Oui",'Questionnaire quantitatif'!$D$15:$CY$15,'Listes déroulantes'!$B$6,'Questionnaire quantitatif'!$D$65:$CY$65,'Listes déroulantes'!$B$58)</f>
        <v>0</v>
      </c>
      <c r="K58" s="66"/>
      <c r="L58" s="66"/>
      <c r="M58" s="66"/>
      <c r="N58" s="66">
        <f>I58*Scores!D58+'Annexe I a)'!J58*Scores!E58+'Annexe I a)'!K58*Scores!F58+'Annexe I a)'!L58*Scores!G58+'Annexe I a)'!M58*Scores!H58</f>
        <v>0</v>
      </c>
    </row>
    <row r="59" spans="1:14" x14ac:dyDescent="0.2">
      <c r="A59" s="63" t="s">
        <v>162</v>
      </c>
      <c r="B59" s="33" t="s">
        <v>236</v>
      </c>
      <c r="C59" s="64">
        <f>COUNTIFS('Questionnaire quantitatif'!$D$11:$CY$11,"Oui",'Questionnaire quantitatif'!$D$15:$CY$15,'Listes déroulantes'!$B$5,'Questionnaire quantitatif'!$D$66:$CY$66,'Listes déroulantes'!$B$43)</f>
        <v>0</v>
      </c>
      <c r="D59" s="64">
        <f>COUNTIFS('Questionnaire quantitatif'!$D$11:$CY$11,"Oui",'Questionnaire quantitatif'!$D$15:$CY$15,'Listes déroulantes'!$B$5,'Questionnaire quantitatif'!$D$66:$CY$66,'Listes déroulantes'!$B$44)</f>
        <v>0</v>
      </c>
      <c r="E59" s="64">
        <f>COUNTIFS('Questionnaire quantitatif'!$D$11:$CY$11,"Oui",'Questionnaire quantitatif'!$D$15:$CY$15,'Listes déroulantes'!$B$5,'Questionnaire quantitatif'!$D$66:$CY$66,'Listes déroulantes'!$B$45)</f>
        <v>0</v>
      </c>
      <c r="F59" s="66"/>
      <c r="G59" s="66"/>
      <c r="H59" s="66">
        <f>C59*Scores!D59+'Annexe I a)'!D59*Scores!E59+'Annexe I a)'!E59*Scores!F59+'Annexe I a)'!F59*Scores!G59+'Annexe I a)'!G59*Scores!H59</f>
        <v>0</v>
      </c>
      <c r="I59" s="64">
        <f>COUNTIFS('Questionnaire quantitatif'!$D$11:$CY$11,"Oui",'Questionnaire quantitatif'!$D$15:$CY$15,'Listes déroulantes'!$B$6,'Questionnaire quantitatif'!$D$66:$CY$66,'Listes déroulantes'!$B$43)</f>
        <v>0</v>
      </c>
      <c r="J59" s="64">
        <f>COUNTIFS('Questionnaire quantitatif'!$D$11:$CY$11,"Oui",'Questionnaire quantitatif'!$D$15:$CY$15,'Listes déroulantes'!$B$6,'Questionnaire quantitatif'!$D$66:$CY$66,'Listes déroulantes'!$B$44)</f>
        <v>0</v>
      </c>
      <c r="K59" s="64">
        <f>COUNTIFS('Questionnaire quantitatif'!$D$11:$CY$11,"Oui",'Questionnaire quantitatif'!$D$15:$CY$15,'Listes déroulantes'!$B$6,'Questionnaire quantitatif'!$D$66:$CY$66,'Listes déroulantes'!$B$45)</f>
        <v>0</v>
      </c>
      <c r="L59" s="66"/>
      <c r="M59" s="66"/>
      <c r="N59" s="66">
        <f>I59*Scores!D59+'Annexe I a)'!J59*Scores!E59+'Annexe I a)'!K59*Scores!F59+'Annexe I a)'!L59*Scores!G59+'Annexe I a)'!M59*Scores!H59</f>
        <v>0</v>
      </c>
    </row>
    <row r="60" spans="1:14" ht="33.75" x14ac:dyDescent="0.2">
      <c r="A60" s="63" t="s">
        <v>163</v>
      </c>
      <c r="B60" s="33" t="s">
        <v>237</v>
      </c>
      <c r="C60" s="64">
        <f>COUNTIFS('Questionnaire quantitatif'!$D$11:$CY$11,"Oui",'Questionnaire quantitatif'!$D$15:$CY$15,'Listes déroulantes'!$B$5,'Questionnaire quantitatif'!$D$67:$CY$67,'Listes déroulantes'!$B$43)</f>
        <v>0</v>
      </c>
      <c r="D60" s="64">
        <f>COUNTIFS('Questionnaire quantitatif'!$D$11:$CY$11,"Oui",'Questionnaire quantitatif'!$D$15:$CY$15,'Listes déroulantes'!$B$5,'Questionnaire quantitatif'!$D$67:$CY$67,'Listes déroulantes'!$B$44)</f>
        <v>0</v>
      </c>
      <c r="E60" s="64">
        <f>COUNTIFS('Questionnaire quantitatif'!$D$11:$CY$11,"Oui",'Questionnaire quantitatif'!$D$15:$CY$15,'Listes déroulantes'!$B$5,'Questionnaire quantitatif'!$D$67:$CY$67,'Listes déroulantes'!$B$45)</f>
        <v>0</v>
      </c>
      <c r="F60" s="66"/>
      <c r="G60" s="66"/>
      <c r="H60" s="66">
        <f>C60*Scores!D60+'Annexe I a)'!D60*Scores!E60+'Annexe I a)'!E60*Scores!F60+'Annexe I a)'!F60*Scores!G60+'Annexe I a)'!G60*Scores!H60</f>
        <v>0</v>
      </c>
      <c r="I60" s="64">
        <f>COUNTIFS('Questionnaire quantitatif'!$D$11:$CY$11,"Oui",'Questionnaire quantitatif'!$D$15:$CY$15,'Listes déroulantes'!$B$6,'Questionnaire quantitatif'!$D$67:$CY$67,'Listes déroulantes'!$B$43)</f>
        <v>0</v>
      </c>
      <c r="J60" s="64">
        <f>COUNTIFS('Questionnaire quantitatif'!$D$11:$CY$11,"Oui",'Questionnaire quantitatif'!$D$15:$CY$15,'Listes déroulantes'!$B$6,'Questionnaire quantitatif'!$D$67:$CY$67,'Listes déroulantes'!$B$44)</f>
        <v>0</v>
      </c>
      <c r="K60" s="64">
        <f>COUNTIFS('Questionnaire quantitatif'!$D$11:$CY$11,"Oui",'Questionnaire quantitatif'!$D$15:$CY$15,'Listes déroulantes'!$B$6,'Questionnaire quantitatif'!$D$67:$CY$67,'Listes déroulantes'!$B$45)</f>
        <v>0</v>
      </c>
      <c r="L60" s="66"/>
      <c r="M60" s="66"/>
      <c r="N60" s="66">
        <f>I60*Scores!D60+'Annexe I a)'!J60*Scores!E60+'Annexe I a)'!K60*Scores!F60+'Annexe I a)'!L60*Scores!G60+'Annexe I a)'!M60*Scores!H60</f>
        <v>0</v>
      </c>
    </row>
    <row r="61" spans="1:14" ht="22.5" x14ac:dyDescent="0.2">
      <c r="A61" s="63" t="s">
        <v>164</v>
      </c>
      <c r="B61" s="33" t="s">
        <v>238</v>
      </c>
      <c r="C61" s="64">
        <f>COUNTIFS('Questionnaire quantitatif'!$D$11:$CY$11,"Oui",'Questionnaire quantitatif'!$D$15:$CY$15,'Listes déroulantes'!$B$5,'Questionnaire quantitatif'!$D$68:$CY$68,'Listes déroulantes'!$B$17)</f>
        <v>0</v>
      </c>
      <c r="D61" s="64">
        <f>COUNTIFS('Questionnaire quantitatif'!$D$11:$CY$11,"Oui",'Questionnaire quantitatif'!$D$15:$CY$15,'Listes déroulantes'!$B$5,'Questionnaire quantitatif'!$D$68:$CY$68,'Listes déroulantes'!$B$18)</f>
        <v>0</v>
      </c>
      <c r="E61" s="64">
        <f>COUNTIFS('Questionnaire quantitatif'!$D$11:$CY$11,"Oui",'Questionnaire quantitatif'!$D$15:$CY$15,'Listes déroulantes'!$B$5,'Questionnaire quantitatif'!$D$68:$CY$68,'Listes déroulantes'!$B$19)</f>
        <v>0</v>
      </c>
      <c r="F61" s="64">
        <f>COUNTIFS('Questionnaire quantitatif'!$D$11:$CY$11,"Oui",'Questionnaire quantitatif'!$D$15:$CY$15,'Listes déroulantes'!$B$5,'Questionnaire quantitatif'!$D$68:$CY$68,'Listes déroulantes'!$B$20)</f>
        <v>0</v>
      </c>
      <c r="G61" s="64">
        <f>COUNTIFS('Questionnaire quantitatif'!$D$11:$CY$11,"Oui",'Questionnaire quantitatif'!$D$15:$CY$15,'Listes déroulantes'!$B$5,'Questionnaire quantitatif'!$D$68:$CY$68,'Listes déroulantes'!$B$21)</f>
        <v>0</v>
      </c>
      <c r="H61" s="66">
        <f>C61*Scores!D61+'Annexe I a)'!D61*Scores!E61+'Annexe I a)'!E61*Scores!F61+'Annexe I a)'!F61*Scores!G61+'Annexe I a)'!G61*Scores!H61</f>
        <v>0</v>
      </c>
      <c r="I61" s="64">
        <f>COUNTIFS('Questionnaire quantitatif'!$D$11:$CY$11,"Oui",'Questionnaire quantitatif'!$D$15:$CY$15,'Listes déroulantes'!$B$6,'Questionnaire quantitatif'!$D$68:$CY$68,'Listes déroulantes'!$B$17)</f>
        <v>0</v>
      </c>
      <c r="J61" s="64">
        <f>COUNTIFS('Questionnaire quantitatif'!$D$11:$CY$11,"Oui",'Questionnaire quantitatif'!$D$15:$CY$15,'Listes déroulantes'!$B$6,'Questionnaire quantitatif'!$D$68:$CY$68,'Listes déroulantes'!$B$18)</f>
        <v>0</v>
      </c>
      <c r="K61" s="64">
        <f>COUNTIFS('Questionnaire quantitatif'!$D$11:$CY$11,"Oui",'Questionnaire quantitatif'!$D$15:$CY$15,'Listes déroulantes'!$B$6,'Questionnaire quantitatif'!$D$68:$CY$68,'Listes déroulantes'!$B$19)</f>
        <v>0</v>
      </c>
      <c r="L61" s="64">
        <f>COUNTIFS('Questionnaire quantitatif'!$D$11:$CY$11,"Oui",'Questionnaire quantitatif'!$D$15:$CY$15,'Listes déroulantes'!$B$6,'Questionnaire quantitatif'!$D$68:$CY$68,'Listes déroulantes'!$B$20)</f>
        <v>0</v>
      </c>
      <c r="M61" s="64">
        <f>COUNTIFS('Questionnaire quantitatif'!$D$11:$CY$11,"Oui",'Questionnaire quantitatif'!$D$15:$CY$15,'Listes déroulantes'!$B$6,'Questionnaire quantitatif'!$D$68:$CY$68,'Listes déroulantes'!$B$21)</f>
        <v>0</v>
      </c>
      <c r="N61" s="66">
        <f>I61*Scores!D61+'Annexe I a)'!J61*Scores!E61+'Annexe I a)'!K61*Scores!F61+'Annexe I a)'!L61*Scores!G61+'Annexe I a)'!M61*Scores!H61</f>
        <v>0</v>
      </c>
    </row>
    <row r="62" spans="1:14" ht="33.75" x14ac:dyDescent="0.2">
      <c r="A62" s="63" t="s">
        <v>165</v>
      </c>
      <c r="B62" s="33" t="s">
        <v>45</v>
      </c>
      <c r="C62" s="64">
        <f>COUNTIFS('Questionnaire quantitatif'!$D$11:$CY$11,"Oui",'Questionnaire quantitatif'!$D$15:$CY$15,'Listes déroulantes'!$B$5,'Questionnaire quantitatif'!$D$69:$CY$69,'Listes déroulantes'!$B$43)</f>
        <v>0</v>
      </c>
      <c r="D62" s="64">
        <f>COUNTIFS('Questionnaire quantitatif'!$D$11:$CY$11,"Oui",'Questionnaire quantitatif'!$D$15:$CY$15,'Listes déroulantes'!$B$5,'Questionnaire quantitatif'!$D$69:$CY$69,'Listes déroulantes'!$B$44)</f>
        <v>0</v>
      </c>
      <c r="E62" s="64">
        <f>COUNTIFS('Questionnaire quantitatif'!$D$11:$CY$11,"Oui",'Questionnaire quantitatif'!$D$15:$CY$15,'Listes déroulantes'!$B$5,'Questionnaire quantitatif'!$D$69:$CY$69,'Listes déroulantes'!$B$45)</f>
        <v>0</v>
      </c>
      <c r="F62" s="66"/>
      <c r="G62" s="66"/>
      <c r="H62" s="66">
        <f>C62*Scores!D62+'Annexe I a)'!D62*Scores!E62+'Annexe I a)'!E62*Scores!F62+'Annexe I a)'!F62*Scores!G62+'Annexe I a)'!G62*Scores!H62</f>
        <v>0</v>
      </c>
      <c r="I62" s="64">
        <f>COUNTIFS('Questionnaire quantitatif'!$D$11:$CY$11,"Oui",'Questionnaire quantitatif'!$D$15:$CY$15,'Listes déroulantes'!$B$6,'Questionnaire quantitatif'!$D$69:$CY$69,'Listes déroulantes'!$B$43)</f>
        <v>0</v>
      </c>
      <c r="J62" s="64">
        <f>COUNTIFS('Questionnaire quantitatif'!$D$11:$CY$11,"Oui",'Questionnaire quantitatif'!$D$15:$CY$15,'Listes déroulantes'!$B$6,'Questionnaire quantitatif'!$D$69:$CY$69,'Listes déroulantes'!$B$44)</f>
        <v>0</v>
      </c>
      <c r="K62" s="64">
        <f>COUNTIFS('Questionnaire quantitatif'!$D$11:$CY$11,"Oui",'Questionnaire quantitatif'!$D$15:$CY$15,'Listes déroulantes'!$B$6,'Questionnaire quantitatif'!$D$69:$CY$69,'Listes déroulantes'!$B$45)</f>
        <v>0</v>
      </c>
      <c r="L62" s="66"/>
      <c r="M62" s="66"/>
      <c r="N62" s="66">
        <f>I62*Scores!D62+'Annexe I a)'!J62*Scores!E62+'Annexe I a)'!K62*Scores!F62+'Annexe I a)'!L62*Scores!G62+'Annexe I a)'!M62*Scores!H62</f>
        <v>0</v>
      </c>
    </row>
    <row r="63" spans="1:14" ht="22.5" x14ac:dyDescent="0.2">
      <c r="A63" s="63" t="s">
        <v>166</v>
      </c>
      <c r="B63" s="33" t="s">
        <v>239</v>
      </c>
      <c r="C63" s="64">
        <f>COUNTIFS('Questionnaire quantitatif'!$D$11:$CY$11,"Oui",'Questionnaire quantitatif'!$D$15:$CY$15,'Listes déroulantes'!$B$5,'Questionnaire quantitatif'!$D$70:$CY$70,'Listes déroulantes'!$B$43)</f>
        <v>0</v>
      </c>
      <c r="D63" s="64">
        <f>COUNTIFS('Questionnaire quantitatif'!$D$11:$CY$11,"Oui",'Questionnaire quantitatif'!$D$15:$CY$15,'Listes déroulantes'!$B$5,'Questionnaire quantitatif'!$D$70:$CY$70,'Listes déroulantes'!$B$44)</f>
        <v>0</v>
      </c>
      <c r="E63" s="64">
        <f>COUNTIFS('Questionnaire quantitatif'!$D$11:$CY$11,"Oui",'Questionnaire quantitatif'!$D$15:$CY$15,'Listes déroulantes'!$B$5,'Questionnaire quantitatif'!$D$70:$CY$70,'Listes déroulantes'!$B$45)</f>
        <v>0</v>
      </c>
      <c r="F63" s="66"/>
      <c r="G63" s="66"/>
      <c r="H63" s="66">
        <f>C63*Scores!D63+'Annexe I a)'!D63*Scores!E63+'Annexe I a)'!E63*Scores!F63+'Annexe I a)'!F63*Scores!G63+'Annexe I a)'!G63*Scores!H63</f>
        <v>0</v>
      </c>
      <c r="I63" s="64">
        <f>COUNTIFS('Questionnaire quantitatif'!$D$11:$CY$11,"Oui",'Questionnaire quantitatif'!$D$15:$CY$15,'Listes déroulantes'!$B$6,'Questionnaire quantitatif'!$D$70:$CY$70,'Listes déroulantes'!$B$43)</f>
        <v>0</v>
      </c>
      <c r="J63" s="64">
        <f>COUNTIFS('Questionnaire quantitatif'!$D$11:$CY$11,"Oui",'Questionnaire quantitatif'!$D$15:$CY$15,'Listes déroulantes'!$B$6,'Questionnaire quantitatif'!$D$70:$CY$70,'Listes déroulantes'!$B$44)</f>
        <v>0</v>
      </c>
      <c r="K63" s="64">
        <f>COUNTIFS('Questionnaire quantitatif'!$D$11:$CY$11,"Oui",'Questionnaire quantitatif'!$D$15:$CY$15,'Listes déroulantes'!$B$6,'Questionnaire quantitatif'!$D$70:$CY$70,'Listes déroulantes'!$B$45)</f>
        <v>0</v>
      </c>
      <c r="L63" s="66"/>
      <c r="M63" s="66"/>
      <c r="N63" s="66">
        <f>I63*Scores!D63+'Annexe I a)'!J63*Scores!E63+'Annexe I a)'!K63*Scores!F63+'Annexe I a)'!L63*Scores!G63+'Annexe I a)'!M63*Scores!H63</f>
        <v>0</v>
      </c>
    </row>
    <row r="64" spans="1:14" ht="22.5" x14ac:dyDescent="0.2">
      <c r="A64" s="63" t="s">
        <v>167</v>
      </c>
      <c r="B64" s="33" t="s">
        <v>240</v>
      </c>
      <c r="C64" s="64">
        <f>COUNTIFS('Questionnaire quantitatif'!$D$11:$CY$11,"Oui",'Questionnaire quantitatif'!$D$15:$CY$15,'Listes déroulantes'!$B$5,'Questionnaire quantitatif'!$D$71:$CY$71,'Listes déroulantes'!$B$43)</f>
        <v>0</v>
      </c>
      <c r="D64" s="64">
        <f>COUNTIFS('Questionnaire quantitatif'!$D$11:$CY$11,"Oui",'Questionnaire quantitatif'!$D$15:$CY$15,'Listes déroulantes'!$B$5,'Questionnaire quantitatif'!$D$71:$CY$71,'Listes déroulantes'!$B$44)</f>
        <v>0</v>
      </c>
      <c r="E64" s="64">
        <f>COUNTIFS('Questionnaire quantitatif'!$D$11:$CY$11,"Oui",'Questionnaire quantitatif'!$D$15:$CY$15,'Listes déroulantes'!$B$5,'Questionnaire quantitatif'!$D$71:$CY$71,'Listes déroulantes'!$B$45)</f>
        <v>0</v>
      </c>
      <c r="F64" s="66"/>
      <c r="G64" s="66"/>
      <c r="H64" s="66">
        <f>C64*Scores!D64+'Annexe I a)'!D64*Scores!E64+'Annexe I a)'!E64*Scores!F64+'Annexe I a)'!F64*Scores!G64+'Annexe I a)'!G64*Scores!H64</f>
        <v>0</v>
      </c>
      <c r="I64" s="64">
        <f>COUNTIFS('Questionnaire quantitatif'!$D$11:$CY$11,"Oui",'Questionnaire quantitatif'!$D$15:$CY$15,'Listes déroulantes'!$B$6,'Questionnaire quantitatif'!$D$71:$CY$71,'Listes déroulantes'!$B$43)</f>
        <v>0</v>
      </c>
      <c r="J64" s="64">
        <f>COUNTIFS('Questionnaire quantitatif'!$D$11:$CY$11,"Oui",'Questionnaire quantitatif'!$D$15:$CY$15,'Listes déroulantes'!$B$6,'Questionnaire quantitatif'!$D$71:$CY$71,'Listes déroulantes'!$B$44)</f>
        <v>0</v>
      </c>
      <c r="K64" s="64">
        <f>COUNTIFS('Questionnaire quantitatif'!$D$11:$CY$11,"Oui",'Questionnaire quantitatif'!$D$15:$CY$15,'Listes déroulantes'!$B$6,'Questionnaire quantitatif'!$D$71:$CY$71,'Listes déroulantes'!$B$45)</f>
        <v>0</v>
      </c>
      <c r="L64" s="66"/>
      <c r="M64" s="66"/>
      <c r="N64" s="66">
        <f>I64*Scores!D64+'Annexe I a)'!J64*Scores!E64+'Annexe I a)'!K64*Scores!F64+'Annexe I a)'!L64*Scores!G64+'Annexe I a)'!M64*Scores!H64</f>
        <v>0</v>
      </c>
    </row>
    <row r="65" spans="1:14" x14ac:dyDescent="0.2">
      <c r="A65" s="63"/>
      <c r="B65" s="69" t="s">
        <v>48</v>
      </c>
      <c r="C65" s="68"/>
      <c r="D65" s="68"/>
      <c r="E65" s="68"/>
      <c r="F65" s="68"/>
      <c r="G65" s="68"/>
      <c r="H65" s="66"/>
      <c r="I65" s="68"/>
      <c r="J65" s="68"/>
      <c r="K65" s="68"/>
      <c r="L65" s="68"/>
      <c r="M65" s="68"/>
      <c r="N65" s="66"/>
    </row>
    <row r="66" spans="1:14" x14ac:dyDescent="0.2">
      <c r="A66" s="70" t="s">
        <v>168</v>
      </c>
      <c r="B66" s="71" t="s">
        <v>241</v>
      </c>
      <c r="C66" s="64">
        <f>COUNTIFS('Questionnaire quantitatif'!$D$11:$CY$11,"Oui",'Questionnaire quantitatif'!$D$15:$CY$15,'Listes déroulantes'!$B$5,'Questionnaire quantitatif'!$D$73:$CY$73,'Listes déroulantes'!$B$35)</f>
        <v>0</v>
      </c>
      <c r="D66" s="64">
        <f>COUNTIFS('Questionnaire quantitatif'!$D$11:$CY$11,"Oui",'Questionnaire quantitatif'!$D$15:$CY$15,'Listes déroulantes'!$B$5,'Questionnaire quantitatif'!$D$73:$CY$73,'Listes déroulantes'!$B$36)</f>
        <v>0</v>
      </c>
      <c r="E66" s="66"/>
      <c r="F66" s="66"/>
      <c r="G66" s="66"/>
      <c r="H66" s="66">
        <f>C66*Scores!D66+'Annexe I a)'!D66*Scores!E66+'Annexe I a)'!E66*Scores!F66+'Annexe I a)'!F66*Scores!G66+'Annexe I a)'!G66*Scores!H66</f>
        <v>0</v>
      </c>
      <c r="I66" s="64">
        <f>COUNTIFS('Questionnaire quantitatif'!$D$11:$CY$11,"Oui",'Questionnaire quantitatif'!$D$15:$CY$15,'Listes déroulantes'!$B$6,'Questionnaire quantitatif'!$D$73:$CY$73,'Listes déroulantes'!$B$35)</f>
        <v>0</v>
      </c>
      <c r="J66" s="64">
        <f>COUNTIFS('Questionnaire quantitatif'!$D$11:$CY$11,"Oui",'Questionnaire quantitatif'!$D$15:$CY$15,'Listes déroulantes'!$B$6,'Questionnaire quantitatif'!$D$73:$CY$73,'Listes déroulantes'!$B$36)</f>
        <v>0</v>
      </c>
      <c r="K66" s="66"/>
      <c r="L66" s="66"/>
      <c r="M66" s="66"/>
      <c r="N66" s="66">
        <f>4*I66</f>
        <v>0</v>
      </c>
    </row>
    <row r="67" spans="1:14" x14ac:dyDescent="0.2">
      <c r="G67" s="112" t="s">
        <v>169</v>
      </c>
      <c r="H67" s="112">
        <f>SUM(H8:H66)</f>
        <v>0</v>
      </c>
      <c r="M67" s="112" t="s">
        <v>169</v>
      </c>
      <c r="N67" s="112">
        <f>SUM(N8:N66)</f>
        <v>0</v>
      </c>
    </row>
  </sheetData>
  <mergeCells count="6">
    <mergeCell ref="H5:H6"/>
    <mergeCell ref="N5:N6"/>
    <mergeCell ref="C4:H4"/>
    <mergeCell ref="I4:N4"/>
    <mergeCell ref="C5:G5"/>
    <mergeCell ref="I5:M5"/>
  </mergeCells>
  <conditionalFormatting sqref="A5:N6 A4:B5 C7:N66">
    <cfRule type="expression" dxfId="50" priority="4">
      <formula>CELL("PROTECT",A4)=0</formula>
    </cfRule>
  </conditionalFormatting>
  <conditionalFormatting sqref="A7:B66">
    <cfRule type="expression" dxfId="49" priority="3">
      <formula>CELL("PROTECT",A7)=0</formula>
    </cfRule>
  </conditionalFormatting>
  <conditionalFormatting sqref="G67:H67">
    <cfRule type="expression" dxfId="48" priority="2">
      <formula>CELL("PROTECT",G67)=0</formula>
    </cfRule>
  </conditionalFormatting>
  <conditionalFormatting sqref="M67:N67">
    <cfRule type="expression" dxfId="47" priority="1">
      <formula>CELL("PROTECT",M67)=0</formula>
    </cfRule>
  </conditionalFormatting>
  <dataValidations count="2">
    <dataValidation type="whole" allowBlank="1" showInputMessage="1" showErrorMessage="1" errorTitle="Integers" error="You must enter a whole number" sqref="N11:N16 H62:K64 K51:N51 H47:K49 N47:N49 F16:F18 E62:E64 G51:H51 N30:N37 I39:K43 C44:D45 H30:L30 N19:N28 C39:E43 I44:J45 H26:J28 H31:J37 C47:E49 H66:J66 C30:F30 H25:K25 D26:D28 E11:F11 N8 H8 E14:G15 C57:D64 K14:M15 N66 L52 C31:D37 N39:N45 F51:F52 C51:D55 C66:D66 H39:H45 E61:N61 L18:N18 G17:G18 K16:L16 K18:K19 E16:E19 K17:N17 D25:E25 C11:C28 D11:D24 K52:K53 E51:E53 K59:K60 E59:E60 H52:H55 H11:L11 H12:J24 I51:J55 N52:N55 H57:J60 N57:N60 N62:N64" xr:uid="{5A7D2D25-96BF-40FB-9813-2BBD33E08C67}">
      <formula1>0</formula1>
      <formula2>9999999999</formula2>
    </dataValidation>
    <dataValidation allowBlank="1" showInputMessage="1" showErrorMessage="1" errorTitle="Integers" error="You must enter a whole number" sqref="J8 C8" xr:uid="{D695FE3B-953C-4F4C-B4E6-2461B655622E}"/>
  </dataValidations>
  <pageMargins left="0.7" right="0.7" top="0.75" bottom="0.75" header="0.3" footer="0.3"/>
  <ignoredErrors>
    <ignoredError sqref="C9:G10 J9:M10 I29 C29:G29 G11 D8:G8 K8:M8 E12:G12 E13:G13 J29:M29 M11 K12:M12 K13:M13 G16 M16 F19:G19 L19:M19 E20:G20 K20:M20 E21:G21 K21:M21 E22:G22 K22:M22 E23:G23 K23:M23 E24:G24 K24:M24 F25:G25 L25:M25 E26:G26 K26:M26 E27:G27 K27:M27 E28:G28 K28:M28 C38:G38 G30 I38 J38:M38 M30 E31:G31 K31:M31 E32:G32 K32:M32 E33:G33 K33:M33 E34:G34 K34:M34 E35:G35 K35:M35 E36:G36 K36:M36 E37:G37 K37:M37 C46:G46 F39:G39 I46 J46:M46 L39:M39 F40:G40 L40:M40 F41:G41 L41:M41 F42:G42 L42:M42 F43:G43 L43:M43 E44:G44 K44:M44 E45:G45 K45:M45 C50:G50 F47:G47 I50 J50:M50 L47:M47 F48:G48 L48:M48 F49:G49 L49:M49 C56:G56 I56 J56:M56 G52 M52 F53:G53 L53:M53 E54:G54 K54:M54 E55:G55 K55:M55 C65:G65 E57:G57 I65 J65:M65 K57:M57 E58:G58 K58:M58 F59:G59 L59:M59 F60:G60 L60:M60 F62:G62 L62:M62 F63:G63 L63:M63 F64:G64 L64:M64 E66:G66 K66:M6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0C4FE-4396-422A-8B25-99D53170578A}">
  <sheetPr>
    <tabColor theme="0" tint="-0.14999847407452621"/>
  </sheetPr>
  <dimension ref="A1:E163"/>
  <sheetViews>
    <sheetView showGridLines="0" workbookViewId="0">
      <selection activeCell="A20" sqref="A20"/>
    </sheetView>
  </sheetViews>
  <sheetFormatPr defaultColWidth="8.85546875" defaultRowHeight="12.75" x14ac:dyDescent="0.2"/>
  <cols>
    <col min="1" max="1" width="28" style="26" customWidth="1"/>
    <col min="2" max="5" width="13.42578125" style="26" customWidth="1"/>
    <col min="6" max="16384" width="8.85546875" style="26"/>
  </cols>
  <sheetData>
    <row r="1" spans="1:5" ht="15.75" x14ac:dyDescent="0.25">
      <c r="A1" s="62" t="s">
        <v>201</v>
      </c>
      <c r="B1" s="9"/>
      <c r="C1" s="9"/>
      <c r="D1" s="9"/>
      <c r="E1" s="9"/>
    </row>
    <row r="2" spans="1:5" ht="15" x14ac:dyDescent="0.2">
      <c r="A2" s="186"/>
      <c r="B2" s="186"/>
      <c r="C2" s="186"/>
      <c r="D2" s="186"/>
      <c r="E2" s="186"/>
    </row>
    <row r="3" spans="1:5" ht="15" x14ac:dyDescent="0.2">
      <c r="A3" s="187"/>
      <c r="B3" s="187"/>
      <c r="C3" s="187"/>
      <c r="D3" s="187"/>
      <c r="E3" s="187"/>
    </row>
    <row r="4" spans="1:5" ht="15" x14ac:dyDescent="0.2">
      <c r="A4" s="58"/>
      <c r="B4" s="59"/>
      <c r="C4" s="59"/>
      <c r="D4" s="59"/>
      <c r="E4" s="59"/>
    </row>
    <row r="5" spans="1:5" ht="15" x14ac:dyDescent="0.2">
      <c r="A5" s="188" t="s">
        <v>101</v>
      </c>
      <c r="B5" s="189" t="s">
        <v>99</v>
      </c>
      <c r="C5" s="189"/>
      <c r="D5" s="189" t="s">
        <v>62</v>
      </c>
      <c r="E5" s="189"/>
    </row>
    <row r="6" spans="1:5" x14ac:dyDescent="0.2">
      <c r="A6" s="188"/>
      <c r="B6" s="185" t="s">
        <v>107</v>
      </c>
      <c r="C6" s="185"/>
      <c r="D6" s="185" t="s">
        <v>107</v>
      </c>
      <c r="E6" s="185"/>
    </row>
    <row r="7" spans="1:5" x14ac:dyDescent="0.2">
      <c r="A7" s="188"/>
      <c r="B7" s="60" t="s">
        <v>102</v>
      </c>
      <c r="C7" s="60" t="s">
        <v>103</v>
      </c>
      <c r="D7" s="60" t="s">
        <v>102</v>
      </c>
      <c r="E7" s="60" t="s">
        <v>103</v>
      </c>
    </row>
    <row r="8" spans="1:5" ht="15" x14ac:dyDescent="0.2">
      <c r="A8" s="61">
        <v>0</v>
      </c>
      <c r="B8" s="79">
        <f>COUNTIFS('Questionnaire quantitatif'!$D$11:$CY$11,"Oui",'Questionnaire quantitatif'!$D$15:$CY$15,'Listes déroulantes'!$B$5,'Questionnaire quantitatif'!$D$75:$CY$75,'Annexe I b)'!A8)</f>
        <v>0</v>
      </c>
      <c r="C8" s="78" t="e">
        <f>B8/$B$161</f>
        <v>#DIV/0!</v>
      </c>
      <c r="D8" s="79">
        <f>COUNTIFS('Questionnaire quantitatif'!$D$11:$CY$11,"Oui",'Questionnaire quantitatif'!$D$15:$CY$15,'Listes déroulantes'!$B$6,'Questionnaire quantitatif'!$D$75:$CY$75,'Annexe I b)'!A8)</f>
        <v>0</v>
      </c>
      <c r="E8" s="78" t="e">
        <f>D8/$D$161</f>
        <v>#DIV/0!</v>
      </c>
    </row>
    <row r="9" spans="1:5" ht="15" x14ac:dyDescent="0.2">
      <c r="A9" s="61">
        <v>1</v>
      </c>
      <c r="B9" s="79">
        <f>COUNTIFS('Questionnaire quantitatif'!$D$11:$CY$11,"Oui",'Questionnaire quantitatif'!$D$15:$CY$15,'Listes déroulantes'!$B$5,'Questionnaire quantitatif'!$D$75:$CY$75,'Annexe I b)'!A9)</f>
        <v>0</v>
      </c>
      <c r="C9" s="78" t="e">
        <f t="shared" ref="C9:C72" si="0">B9/$B$161</f>
        <v>#DIV/0!</v>
      </c>
      <c r="D9" s="79">
        <f>COUNTIFS('Questionnaire quantitatif'!$D$11:$CY$11,"Oui",'Questionnaire quantitatif'!$D$15:$CY$15,'Listes déroulantes'!$B$6,'Questionnaire quantitatif'!$D$75:$CY$75,'Annexe I b)'!A9)</f>
        <v>0</v>
      </c>
      <c r="E9" s="78" t="e">
        <f t="shared" ref="E9:E72" si="1">D9/$D$161</f>
        <v>#DIV/0!</v>
      </c>
    </row>
    <row r="10" spans="1:5" ht="15" x14ac:dyDescent="0.2">
      <c r="A10" s="61">
        <v>2</v>
      </c>
      <c r="B10" s="79">
        <f>COUNTIFS('Questionnaire quantitatif'!$D$11:$CY$11,"Oui",'Questionnaire quantitatif'!$D$15:$CY$15,'Listes déroulantes'!$B$5,'Questionnaire quantitatif'!$D$75:$CY$75,'Annexe I b)'!A10)</f>
        <v>0</v>
      </c>
      <c r="C10" s="78" t="e">
        <f t="shared" si="0"/>
        <v>#DIV/0!</v>
      </c>
      <c r="D10" s="79">
        <f>COUNTIFS('Questionnaire quantitatif'!$D$11:$CY$11,"Oui",'Questionnaire quantitatif'!$D$15:$CY$15,'Listes déroulantes'!$B$6,'Questionnaire quantitatif'!$D$75:$CY$75,'Annexe I b)'!A10)</f>
        <v>0</v>
      </c>
      <c r="E10" s="78" t="e">
        <f t="shared" si="1"/>
        <v>#DIV/0!</v>
      </c>
    </row>
    <row r="11" spans="1:5" ht="15" x14ac:dyDescent="0.2">
      <c r="A11" s="61">
        <v>3</v>
      </c>
      <c r="B11" s="79">
        <f>COUNTIFS('Questionnaire quantitatif'!$D$11:$CY$11,"Oui",'Questionnaire quantitatif'!$D$15:$CY$15,'Listes déroulantes'!$B$5,'Questionnaire quantitatif'!$D$75:$CY$75,'Annexe I b)'!A11)</f>
        <v>0</v>
      </c>
      <c r="C11" s="78" t="e">
        <f t="shared" si="0"/>
        <v>#DIV/0!</v>
      </c>
      <c r="D11" s="79">
        <f>COUNTIFS('Questionnaire quantitatif'!$D$11:$CY$11,"Oui",'Questionnaire quantitatif'!$D$15:$CY$15,'Listes déroulantes'!$B$6,'Questionnaire quantitatif'!$D$75:$CY$75,'Annexe I b)'!A11)</f>
        <v>0</v>
      </c>
      <c r="E11" s="78" t="e">
        <f t="shared" si="1"/>
        <v>#DIV/0!</v>
      </c>
    </row>
    <row r="12" spans="1:5" ht="15" x14ac:dyDescent="0.2">
      <c r="A12" s="61">
        <v>4</v>
      </c>
      <c r="B12" s="79">
        <f>COUNTIFS('Questionnaire quantitatif'!$D$11:$CY$11,"Oui",'Questionnaire quantitatif'!$D$15:$CY$15,'Listes déroulantes'!$B$5,'Questionnaire quantitatif'!$D$75:$CY$75,'Annexe I b)'!A12)</f>
        <v>0</v>
      </c>
      <c r="C12" s="78" t="e">
        <f t="shared" si="0"/>
        <v>#DIV/0!</v>
      </c>
      <c r="D12" s="79">
        <f>COUNTIFS('Questionnaire quantitatif'!$D$11:$CY$11,"Oui",'Questionnaire quantitatif'!$D$15:$CY$15,'Listes déroulantes'!$B$6,'Questionnaire quantitatif'!$D$75:$CY$75,'Annexe I b)'!A12)</f>
        <v>0</v>
      </c>
      <c r="E12" s="78" t="e">
        <f t="shared" si="1"/>
        <v>#DIV/0!</v>
      </c>
    </row>
    <row r="13" spans="1:5" ht="15" x14ac:dyDescent="0.2">
      <c r="A13" s="61">
        <v>5</v>
      </c>
      <c r="B13" s="79">
        <f>COUNTIFS('Questionnaire quantitatif'!$D$11:$CY$11,"Oui",'Questionnaire quantitatif'!$D$15:$CY$15,'Listes déroulantes'!$B$5,'Questionnaire quantitatif'!$D$75:$CY$75,'Annexe I b)'!A13)</f>
        <v>0</v>
      </c>
      <c r="C13" s="78" t="e">
        <f t="shared" si="0"/>
        <v>#DIV/0!</v>
      </c>
      <c r="D13" s="79">
        <f>COUNTIFS('Questionnaire quantitatif'!$D$11:$CY$11,"Oui",'Questionnaire quantitatif'!$D$15:$CY$15,'Listes déroulantes'!$B$6,'Questionnaire quantitatif'!$D$75:$CY$75,'Annexe I b)'!A13)</f>
        <v>0</v>
      </c>
      <c r="E13" s="78" t="e">
        <f t="shared" si="1"/>
        <v>#DIV/0!</v>
      </c>
    </row>
    <row r="14" spans="1:5" ht="15" x14ac:dyDescent="0.2">
      <c r="A14" s="61">
        <v>6</v>
      </c>
      <c r="B14" s="79">
        <f>COUNTIFS('Questionnaire quantitatif'!$D$11:$CY$11,"Oui",'Questionnaire quantitatif'!$D$15:$CY$15,'Listes déroulantes'!$B$5,'Questionnaire quantitatif'!$D$75:$CY$75,'Annexe I b)'!A14)</f>
        <v>0</v>
      </c>
      <c r="C14" s="78" t="e">
        <f t="shared" si="0"/>
        <v>#DIV/0!</v>
      </c>
      <c r="D14" s="79">
        <f>COUNTIFS('Questionnaire quantitatif'!$D$11:$CY$11,"Oui",'Questionnaire quantitatif'!$D$15:$CY$15,'Listes déroulantes'!$B$6,'Questionnaire quantitatif'!$D$75:$CY$75,'Annexe I b)'!A14)</f>
        <v>0</v>
      </c>
      <c r="E14" s="78" t="e">
        <f t="shared" si="1"/>
        <v>#DIV/0!</v>
      </c>
    </row>
    <row r="15" spans="1:5" ht="15" x14ac:dyDescent="0.2">
      <c r="A15" s="61">
        <v>7</v>
      </c>
      <c r="B15" s="79">
        <f>COUNTIFS('Questionnaire quantitatif'!$D$11:$CY$11,"Oui",'Questionnaire quantitatif'!$D$15:$CY$15,'Listes déroulantes'!$B$5,'Questionnaire quantitatif'!$D$75:$CY$75,'Annexe I b)'!A15)</f>
        <v>0</v>
      </c>
      <c r="C15" s="78" t="e">
        <f t="shared" si="0"/>
        <v>#DIV/0!</v>
      </c>
      <c r="D15" s="79">
        <f>COUNTIFS('Questionnaire quantitatif'!$D$11:$CY$11,"Oui",'Questionnaire quantitatif'!$D$15:$CY$15,'Listes déroulantes'!$B$6,'Questionnaire quantitatif'!$D$75:$CY$75,'Annexe I b)'!A15)</f>
        <v>0</v>
      </c>
      <c r="E15" s="78" t="e">
        <f t="shared" si="1"/>
        <v>#DIV/0!</v>
      </c>
    </row>
    <row r="16" spans="1:5" ht="15" x14ac:dyDescent="0.2">
      <c r="A16" s="61">
        <v>8</v>
      </c>
      <c r="B16" s="79">
        <f>COUNTIFS('Questionnaire quantitatif'!$D$11:$CY$11,"Oui",'Questionnaire quantitatif'!$D$15:$CY$15,'Listes déroulantes'!$B$5,'Questionnaire quantitatif'!$D$75:$CY$75,'Annexe I b)'!A16)</f>
        <v>0</v>
      </c>
      <c r="C16" s="78" t="e">
        <f t="shared" si="0"/>
        <v>#DIV/0!</v>
      </c>
      <c r="D16" s="79">
        <f>COUNTIFS('Questionnaire quantitatif'!$D$11:$CY$11,"Oui",'Questionnaire quantitatif'!$D$15:$CY$15,'Listes déroulantes'!$B$6,'Questionnaire quantitatif'!$D$75:$CY$75,'Annexe I b)'!A16)</f>
        <v>0</v>
      </c>
      <c r="E16" s="78" t="e">
        <f t="shared" si="1"/>
        <v>#DIV/0!</v>
      </c>
    </row>
    <row r="17" spans="1:5" ht="15" x14ac:dyDescent="0.2">
      <c r="A17" s="61">
        <v>9</v>
      </c>
      <c r="B17" s="79">
        <f>COUNTIFS('Questionnaire quantitatif'!$D$11:$CY$11,"Oui",'Questionnaire quantitatif'!$D$15:$CY$15,'Listes déroulantes'!$B$5,'Questionnaire quantitatif'!$D$75:$CY$75,'Annexe I b)'!A17)</f>
        <v>0</v>
      </c>
      <c r="C17" s="78" t="e">
        <f t="shared" si="0"/>
        <v>#DIV/0!</v>
      </c>
      <c r="D17" s="79">
        <f>COUNTIFS('Questionnaire quantitatif'!$D$11:$CY$11,"Oui",'Questionnaire quantitatif'!$D$15:$CY$15,'Listes déroulantes'!$B$6,'Questionnaire quantitatif'!$D$75:$CY$75,'Annexe I b)'!A17)</f>
        <v>0</v>
      </c>
      <c r="E17" s="78" t="e">
        <f t="shared" si="1"/>
        <v>#DIV/0!</v>
      </c>
    </row>
    <row r="18" spans="1:5" ht="15" x14ac:dyDescent="0.2">
      <c r="A18" s="61">
        <v>10</v>
      </c>
      <c r="B18" s="79">
        <f>COUNTIFS('Questionnaire quantitatif'!$D$11:$CY$11,"Oui",'Questionnaire quantitatif'!$D$15:$CY$15,'Listes déroulantes'!$B$5,'Questionnaire quantitatif'!$D$75:$CY$75,'Annexe I b)'!A18)</f>
        <v>0</v>
      </c>
      <c r="C18" s="78" t="e">
        <f t="shared" si="0"/>
        <v>#DIV/0!</v>
      </c>
      <c r="D18" s="79">
        <f>COUNTIFS('Questionnaire quantitatif'!$D$11:$CY$11,"Oui",'Questionnaire quantitatif'!$D$15:$CY$15,'Listes déroulantes'!$B$6,'Questionnaire quantitatif'!$D$75:$CY$75,'Annexe I b)'!A18)</f>
        <v>0</v>
      </c>
      <c r="E18" s="78" t="e">
        <f t="shared" si="1"/>
        <v>#DIV/0!</v>
      </c>
    </row>
    <row r="19" spans="1:5" ht="15" x14ac:dyDescent="0.2">
      <c r="A19" s="61">
        <v>11</v>
      </c>
      <c r="B19" s="79">
        <f>COUNTIFS('Questionnaire quantitatif'!$D$11:$CY$11,"Oui",'Questionnaire quantitatif'!$D$15:$CY$15,'Listes déroulantes'!$B$5,'Questionnaire quantitatif'!$D$75:$CY$75,'Annexe I b)'!A19)</f>
        <v>0</v>
      </c>
      <c r="C19" s="78" t="e">
        <f t="shared" si="0"/>
        <v>#DIV/0!</v>
      </c>
      <c r="D19" s="79">
        <f>COUNTIFS('Questionnaire quantitatif'!$D$11:$CY$11,"Oui",'Questionnaire quantitatif'!$D$15:$CY$15,'Listes déroulantes'!$B$6,'Questionnaire quantitatif'!$D$75:$CY$75,'Annexe I b)'!A19)</f>
        <v>0</v>
      </c>
      <c r="E19" s="78" t="e">
        <f t="shared" si="1"/>
        <v>#DIV/0!</v>
      </c>
    </row>
    <row r="20" spans="1:5" ht="15" x14ac:dyDescent="0.2">
      <c r="A20" s="61">
        <v>12</v>
      </c>
      <c r="B20" s="79">
        <f>COUNTIFS('Questionnaire quantitatif'!$D$11:$CY$11,"Oui",'Questionnaire quantitatif'!$D$15:$CY$15,'Listes déroulantes'!$B$5,'Questionnaire quantitatif'!$D$75:$CY$75,'Annexe I b)'!A20)</f>
        <v>0</v>
      </c>
      <c r="C20" s="78" t="e">
        <f t="shared" si="0"/>
        <v>#DIV/0!</v>
      </c>
      <c r="D20" s="79">
        <f>COUNTIFS('Questionnaire quantitatif'!$D$11:$CY$11,"Oui",'Questionnaire quantitatif'!$D$15:$CY$15,'Listes déroulantes'!$B$6,'Questionnaire quantitatif'!$D$75:$CY$75,'Annexe I b)'!A20)</f>
        <v>0</v>
      </c>
      <c r="E20" s="78" t="e">
        <f t="shared" si="1"/>
        <v>#DIV/0!</v>
      </c>
    </row>
    <row r="21" spans="1:5" ht="15" x14ac:dyDescent="0.2">
      <c r="A21" s="61">
        <v>13</v>
      </c>
      <c r="B21" s="79">
        <f>COUNTIFS('Questionnaire quantitatif'!$D$11:$CY$11,"Oui",'Questionnaire quantitatif'!$D$15:$CY$15,'Listes déroulantes'!$B$5,'Questionnaire quantitatif'!$D$75:$CY$75,'Annexe I b)'!A21)</f>
        <v>0</v>
      </c>
      <c r="C21" s="78" t="e">
        <f t="shared" si="0"/>
        <v>#DIV/0!</v>
      </c>
      <c r="D21" s="79">
        <f>COUNTIFS('Questionnaire quantitatif'!$D$11:$CY$11,"Oui",'Questionnaire quantitatif'!$D$15:$CY$15,'Listes déroulantes'!$B$6,'Questionnaire quantitatif'!$D$75:$CY$75,'Annexe I b)'!A21)</f>
        <v>0</v>
      </c>
      <c r="E21" s="78" t="e">
        <f t="shared" si="1"/>
        <v>#DIV/0!</v>
      </c>
    </row>
    <row r="22" spans="1:5" ht="15" x14ac:dyDescent="0.2">
      <c r="A22" s="61">
        <v>14</v>
      </c>
      <c r="B22" s="79">
        <f>COUNTIFS('Questionnaire quantitatif'!$D$11:$CY$11,"Oui",'Questionnaire quantitatif'!$D$15:$CY$15,'Listes déroulantes'!$B$5,'Questionnaire quantitatif'!$D$75:$CY$75,'Annexe I b)'!A22)</f>
        <v>0</v>
      </c>
      <c r="C22" s="78" t="e">
        <f t="shared" si="0"/>
        <v>#DIV/0!</v>
      </c>
      <c r="D22" s="79">
        <f>COUNTIFS('Questionnaire quantitatif'!$D$11:$CY$11,"Oui",'Questionnaire quantitatif'!$D$15:$CY$15,'Listes déroulantes'!$B$6,'Questionnaire quantitatif'!$D$75:$CY$75,'Annexe I b)'!A22)</f>
        <v>0</v>
      </c>
      <c r="E22" s="78" t="e">
        <f t="shared" si="1"/>
        <v>#DIV/0!</v>
      </c>
    </row>
    <row r="23" spans="1:5" ht="15" x14ac:dyDescent="0.2">
      <c r="A23" s="61">
        <v>15</v>
      </c>
      <c r="B23" s="79">
        <f>COUNTIFS('Questionnaire quantitatif'!$D$11:$CY$11,"Oui",'Questionnaire quantitatif'!$D$15:$CY$15,'Listes déroulantes'!$B$5,'Questionnaire quantitatif'!$D$75:$CY$75,'Annexe I b)'!A23)</f>
        <v>0</v>
      </c>
      <c r="C23" s="78" t="e">
        <f t="shared" si="0"/>
        <v>#DIV/0!</v>
      </c>
      <c r="D23" s="79">
        <f>COUNTIFS('Questionnaire quantitatif'!$D$11:$CY$11,"Oui",'Questionnaire quantitatif'!$D$15:$CY$15,'Listes déroulantes'!$B$6,'Questionnaire quantitatif'!$D$75:$CY$75,'Annexe I b)'!A23)</f>
        <v>0</v>
      </c>
      <c r="E23" s="78" t="e">
        <f t="shared" si="1"/>
        <v>#DIV/0!</v>
      </c>
    </row>
    <row r="24" spans="1:5" ht="15" x14ac:dyDescent="0.2">
      <c r="A24" s="61">
        <v>16</v>
      </c>
      <c r="B24" s="79">
        <f>COUNTIFS('Questionnaire quantitatif'!$D$11:$CY$11,"Oui",'Questionnaire quantitatif'!$D$15:$CY$15,'Listes déroulantes'!$B$5,'Questionnaire quantitatif'!$D$75:$CY$75,'Annexe I b)'!A24)</f>
        <v>0</v>
      </c>
      <c r="C24" s="78" t="e">
        <f t="shared" si="0"/>
        <v>#DIV/0!</v>
      </c>
      <c r="D24" s="79">
        <f>COUNTIFS('Questionnaire quantitatif'!$D$11:$CY$11,"Oui",'Questionnaire quantitatif'!$D$15:$CY$15,'Listes déroulantes'!$B$6,'Questionnaire quantitatif'!$D$75:$CY$75,'Annexe I b)'!A24)</f>
        <v>0</v>
      </c>
      <c r="E24" s="78" t="e">
        <f t="shared" si="1"/>
        <v>#DIV/0!</v>
      </c>
    </row>
    <row r="25" spans="1:5" ht="15" x14ac:dyDescent="0.2">
      <c r="A25" s="61">
        <v>17</v>
      </c>
      <c r="B25" s="79">
        <f>COUNTIFS('Questionnaire quantitatif'!$D$11:$CY$11,"Oui",'Questionnaire quantitatif'!$D$15:$CY$15,'Listes déroulantes'!$B$5,'Questionnaire quantitatif'!$D$75:$CY$75,'Annexe I b)'!A25)</f>
        <v>0</v>
      </c>
      <c r="C25" s="78" t="e">
        <f t="shared" si="0"/>
        <v>#DIV/0!</v>
      </c>
      <c r="D25" s="79">
        <f>COUNTIFS('Questionnaire quantitatif'!$D$11:$CY$11,"Oui",'Questionnaire quantitatif'!$D$15:$CY$15,'Listes déroulantes'!$B$6,'Questionnaire quantitatif'!$D$75:$CY$75,'Annexe I b)'!A25)</f>
        <v>0</v>
      </c>
      <c r="E25" s="78" t="e">
        <f t="shared" si="1"/>
        <v>#DIV/0!</v>
      </c>
    </row>
    <row r="26" spans="1:5" ht="15" x14ac:dyDescent="0.2">
      <c r="A26" s="61">
        <v>18</v>
      </c>
      <c r="B26" s="79">
        <f>COUNTIFS('Questionnaire quantitatif'!$D$11:$CY$11,"Oui",'Questionnaire quantitatif'!$D$15:$CY$15,'Listes déroulantes'!$B$5,'Questionnaire quantitatif'!$D$75:$CY$75,'Annexe I b)'!A26)</f>
        <v>0</v>
      </c>
      <c r="C26" s="78" t="e">
        <f t="shared" si="0"/>
        <v>#DIV/0!</v>
      </c>
      <c r="D26" s="79">
        <f>COUNTIFS('Questionnaire quantitatif'!$D$11:$CY$11,"Oui",'Questionnaire quantitatif'!$D$15:$CY$15,'Listes déroulantes'!$B$6,'Questionnaire quantitatif'!$D$75:$CY$75,'Annexe I b)'!A26)</f>
        <v>0</v>
      </c>
      <c r="E26" s="78" t="e">
        <f t="shared" si="1"/>
        <v>#DIV/0!</v>
      </c>
    </row>
    <row r="27" spans="1:5" ht="15" x14ac:dyDescent="0.2">
      <c r="A27" s="61">
        <v>19</v>
      </c>
      <c r="B27" s="79">
        <f>COUNTIFS('Questionnaire quantitatif'!$D$11:$CY$11,"Oui",'Questionnaire quantitatif'!$D$15:$CY$15,'Listes déroulantes'!$B$5,'Questionnaire quantitatif'!$D$75:$CY$75,'Annexe I b)'!A27)</f>
        <v>0</v>
      </c>
      <c r="C27" s="78" t="e">
        <f t="shared" si="0"/>
        <v>#DIV/0!</v>
      </c>
      <c r="D27" s="79">
        <f>COUNTIFS('Questionnaire quantitatif'!$D$11:$CY$11,"Oui",'Questionnaire quantitatif'!$D$15:$CY$15,'Listes déroulantes'!$B$6,'Questionnaire quantitatif'!$D$75:$CY$75,'Annexe I b)'!A27)</f>
        <v>0</v>
      </c>
      <c r="E27" s="78" t="e">
        <f t="shared" si="1"/>
        <v>#DIV/0!</v>
      </c>
    </row>
    <row r="28" spans="1:5" ht="15" x14ac:dyDescent="0.2">
      <c r="A28" s="61">
        <v>20</v>
      </c>
      <c r="B28" s="79">
        <f>COUNTIFS('Questionnaire quantitatif'!$D$11:$CY$11,"Oui",'Questionnaire quantitatif'!$D$15:$CY$15,'Listes déroulantes'!$B$5,'Questionnaire quantitatif'!$D$75:$CY$75,'Annexe I b)'!A28)</f>
        <v>0</v>
      </c>
      <c r="C28" s="78" t="e">
        <f t="shared" si="0"/>
        <v>#DIV/0!</v>
      </c>
      <c r="D28" s="79">
        <f>COUNTIFS('Questionnaire quantitatif'!$D$11:$CY$11,"Oui",'Questionnaire quantitatif'!$D$15:$CY$15,'Listes déroulantes'!$B$6,'Questionnaire quantitatif'!$D$75:$CY$75,'Annexe I b)'!A28)</f>
        <v>0</v>
      </c>
      <c r="E28" s="78" t="e">
        <f t="shared" si="1"/>
        <v>#DIV/0!</v>
      </c>
    </row>
    <row r="29" spans="1:5" ht="15" x14ac:dyDescent="0.2">
      <c r="A29" s="61">
        <v>21</v>
      </c>
      <c r="B29" s="79">
        <f>COUNTIFS('Questionnaire quantitatif'!$D$11:$CY$11,"Oui",'Questionnaire quantitatif'!$D$15:$CY$15,'Listes déroulantes'!$B$5,'Questionnaire quantitatif'!$D$75:$CY$75,'Annexe I b)'!A29)</f>
        <v>0</v>
      </c>
      <c r="C29" s="78" t="e">
        <f t="shared" si="0"/>
        <v>#DIV/0!</v>
      </c>
      <c r="D29" s="79">
        <f>COUNTIFS('Questionnaire quantitatif'!$D$11:$CY$11,"Oui",'Questionnaire quantitatif'!$D$15:$CY$15,'Listes déroulantes'!$B$6,'Questionnaire quantitatif'!$D$75:$CY$75,'Annexe I b)'!A29)</f>
        <v>0</v>
      </c>
      <c r="E29" s="78" t="e">
        <f t="shared" si="1"/>
        <v>#DIV/0!</v>
      </c>
    </row>
    <row r="30" spans="1:5" ht="15" x14ac:dyDescent="0.2">
      <c r="A30" s="61">
        <v>22</v>
      </c>
      <c r="B30" s="79">
        <f>COUNTIFS('Questionnaire quantitatif'!$D$11:$CY$11,"Oui",'Questionnaire quantitatif'!$D$15:$CY$15,'Listes déroulantes'!$B$5,'Questionnaire quantitatif'!$D$75:$CY$75,'Annexe I b)'!A30)</f>
        <v>0</v>
      </c>
      <c r="C30" s="78" t="e">
        <f t="shared" si="0"/>
        <v>#DIV/0!</v>
      </c>
      <c r="D30" s="79">
        <f>COUNTIFS('Questionnaire quantitatif'!$D$11:$CY$11,"Oui",'Questionnaire quantitatif'!$D$15:$CY$15,'Listes déroulantes'!$B$6,'Questionnaire quantitatif'!$D$75:$CY$75,'Annexe I b)'!A30)</f>
        <v>0</v>
      </c>
      <c r="E30" s="78" t="e">
        <f t="shared" si="1"/>
        <v>#DIV/0!</v>
      </c>
    </row>
    <row r="31" spans="1:5" ht="15" x14ac:dyDescent="0.2">
      <c r="A31" s="61">
        <v>23</v>
      </c>
      <c r="B31" s="79">
        <f>COUNTIFS('Questionnaire quantitatif'!$D$11:$CY$11,"Oui",'Questionnaire quantitatif'!$D$15:$CY$15,'Listes déroulantes'!$B$5,'Questionnaire quantitatif'!$D$75:$CY$75,'Annexe I b)'!A31)</f>
        <v>0</v>
      </c>
      <c r="C31" s="78" t="e">
        <f t="shared" si="0"/>
        <v>#DIV/0!</v>
      </c>
      <c r="D31" s="79">
        <f>COUNTIFS('Questionnaire quantitatif'!$D$11:$CY$11,"Oui",'Questionnaire quantitatif'!$D$15:$CY$15,'Listes déroulantes'!$B$6,'Questionnaire quantitatif'!$D$75:$CY$75,'Annexe I b)'!A31)</f>
        <v>0</v>
      </c>
      <c r="E31" s="78" t="e">
        <f t="shared" si="1"/>
        <v>#DIV/0!</v>
      </c>
    </row>
    <row r="32" spans="1:5" ht="15" x14ac:dyDescent="0.2">
      <c r="A32" s="61">
        <v>24</v>
      </c>
      <c r="B32" s="79">
        <f>COUNTIFS('Questionnaire quantitatif'!$D$11:$CY$11,"Oui",'Questionnaire quantitatif'!$D$15:$CY$15,'Listes déroulantes'!$B$5,'Questionnaire quantitatif'!$D$75:$CY$75,'Annexe I b)'!A32)</f>
        <v>0</v>
      </c>
      <c r="C32" s="78" t="e">
        <f t="shared" si="0"/>
        <v>#DIV/0!</v>
      </c>
      <c r="D32" s="79">
        <f>COUNTIFS('Questionnaire quantitatif'!$D$11:$CY$11,"Oui",'Questionnaire quantitatif'!$D$15:$CY$15,'Listes déroulantes'!$B$6,'Questionnaire quantitatif'!$D$75:$CY$75,'Annexe I b)'!A32)</f>
        <v>0</v>
      </c>
      <c r="E32" s="78" t="e">
        <f t="shared" si="1"/>
        <v>#DIV/0!</v>
      </c>
    </row>
    <row r="33" spans="1:5" ht="15" x14ac:dyDescent="0.2">
      <c r="A33" s="61">
        <v>25</v>
      </c>
      <c r="B33" s="79">
        <f>COUNTIFS('Questionnaire quantitatif'!$D$11:$CY$11,"Oui",'Questionnaire quantitatif'!$D$15:$CY$15,'Listes déroulantes'!$B$5,'Questionnaire quantitatif'!$D$75:$CY$75,'Annexe I b)'!A33)</f>
        <v>0</v>
      </c>
      <c r="C33" s="78" t="e">
        <f t="shared" si="0"/>
        <v>#DIV/0!</v>
      </c>
      <c r="D33" s="79">
        <f>COUNTIFS('Questionnaire quantitatif'!$D$11:$CY$11,"Oui",'Questionnaire quantitatif'!$D$15:$CY$15,'Listes déroulantes'!$B$6,'Questionnaire quantitatif'!$D$75:$CY$75,'Annexe I b)'!A33)</f>
        <v>0</v>
      </c>
      <c r="E33" s="78" t="e">
        <f t="shared" si="1"/>
        <v>#DIV/0!</v>
      </c>
    </row>
    <row r="34" spans="1:5" ht="15" x14ac:dyDescent="0.2">
      <c r="A34" s="61">
        <v>26</v>
      </c>
      <c r="B34" s="79">
        <f>COUNTIFS('Questionnaire quantitatif'!$D$11:$CY$11,"Oui",'Questionnaire quantitatif'!$D$15:$CY$15,'Listes déroulantes'!$B$5,'Questionnaire quantitatif'!$D$75:$CY$75,'Annexe I b)'!A34)</f>
        <v>0</v>
      </c>
      <c r="C34" s="78" t="e">
        <f t="shared" si="0"/>
        <v>#DIV/0!</v>
      </c>
      <c r="D34" s="79">
        <f>COUNTIFS('Questionnaire quantitatif'!$D$11:$CY$11,"Oui",'Questionnaire quantitatif'!$D$15:$CY$15,'Listes déroulantes'!$B$6,'Questionnaire quantitatif'!$D$75:$CY$75,'Annexe I b)'!A34)</f>
        <v>0</v>
      </c>
      <c r="E34" s="78" t="e">
        <f t="shared" si="1"/>
        <v>#DIV/0!</v>
      </c>
    </row>
    <row r="35" spans="1:5" ht="15" x14ac:dyDescent="0.2">
      <c r="A35" s="61">
        <v>27</v>
      </c>
      <c r="B35" s="79">
        <f>COUNTIFS('Questionnaire quantitatif'!$D$11:$CY$11,"Oui",'Questionnaire quantitatif'!$D$15:$CY$15,'Listes déroulantes'!$B$5,'Questionnaire quantitatif'!$D$75:$CY$75,'Annexe I b)'!A35)</f>
        <v>0</v>
      </c>
      <c r="C35" s="78" t="e">
        <f t="shared" si="0"/>
        <v>#DIV/0!</v>
      </c>
      <c r="D35" s="79">
        <f>COUNTIFS('Questionnaire quantitatif'!$D$11:$CY$11,"Oui",'Questionnaire quantitatif'!$D$15:$CY$15,'Listes déroulantes'!$B$6,'Questionnaire quantitatif'!$D$75:$CY$75,'Annexe I b)'!A35)</f>
        <v>0</v>
      </c>
      <c r="E35" s="78" t="e">
        <f t="shared" si="1"/>
        <v>#DIV/0!</v>
      </c>
    </row>
    <row r="36" spans="1:5" ht="15" x14ac:dyDescent="0.2">
      <c r="A36" s="61">
        <v>28</v>
      </c>
      <c r="B36" s="79">
        <f>COUNTIFS('Questionnaire quantitatif'!$D$11:$CY$11,"Oui",'Questionnaire quantitatif'!$D$15:$CY$15,'Listes déroulantes'!$B$5,'Questionnaire quantitatif'!$D$75:$CY$75,'Annexe I b)'!A36)</f>
        <v>0</v>
      </c>
      <c r="C36" s="78" t="e">
        <f t="shared" si="0"/>
        <v>#DIV/0!</v>
      </c>
      <c r="D36" s="79">
        <f>COUNTIFS('Questionnaire quantitatif'!$D$11:$CY$11,"Oui",'Questionnaire quantitatif'!$D$15:$CY$15,'Listes déroulantes'!$B$6,'Questionnaire quantitatif'!$D$75:$CY$75,'Annexe I b)'!A36)</f>
        <v>0</v>
      </c>
      <c r="E36" s="78" t="e">
        <f t="shared" si="1"/>
        <v>#DIV/0!</v>
      </c>
    </row>
    <row r="37" spans="1:5" ht="15" x14ac:dyDescent="0.2">
      <c r="A37" s="61">
        <v>29</v>
      </c>
      <c r="B37" s="79">
        <f>COUNTIFS('Questionnaire quantitatif'!$D$11:$CY$11,"Oui",'Questionnaire quantitatif'!$D$15:$CY$15,'Listes déroulantes'!$B$5,'Questionnaire quantitatif'!$D$75:$CY$75,'Annexe I b)'!A37)</f>
        <v>0</v>
      </c>
      <c r="C37" s="78" t="e">
        <f t="shared" si="0"/>
        <v>#DIV/0!</v>
      </c>
      <c r="D37" s="79">
        <f>COUNTIFS('Questionnaire quantitatif'!$D$11:$CY$11,"Oui",'Questionnaire quantitatif'!$D$15:$CY$15,'Listes déroulantes'!$B$6,'Questionnaire quantitatif'!$D$75:$CY$75,'Annexe I b)'!A37)</f>
        <v>0</v>
      </c>
      <c r="E37" s="78" t="e">
        <f t="shared" si="1"/>
        <v>#DIV/0!</v>
      </c>
    </row>
    <row r="38" spans="1:5" ht="15" x14ac:dyDescent="0.2">
      <c r="A38" s="61">
        <v>30</v>
      </c>
      <c r="B38" s="79">
        <f>COUNTIFS('Questionnaire quantitatif'!$D$11:$CY$11,"Oui",'Questionnaire quantitatif'!$D$15:$CY$15,'Listes déroulantes'!$B$5,'Questionnaire quantitatif'!$D$75:$CY$75,'Annexe I b)'!A38)</f>
        <v>0</v>
      </c>
      <c r="C38" s="78" t="e">
        <f t="shared" si="0"/>
        <v>#DIV/0!</v>
      </c>
      <c r="D38" s="79">
        <f>COUNTIFS('Questionnaire quantitatif'!$D$11:$CY$11,"Oui",'Questionnaire quantitatif'!$D$15:$CY$15,'Listes déroulantes'!$B$6,'Questionnaire quantitatif'!$D$75:$CY$75,'Annexe I b)'!A38)</f>
        <v>0</v>
      </c>
      <c r="E38" s="78" t="e">
        <f t="shared" si="1"/>
        <v>#DIV/0!</v>
      </c>
    </row>
    <row r="39" spans="1:5" ht="15" x14ac:dyDescent="0.2">
      <c r="A39" s="61">
        <v>31</v>
      </c>
      <c r="B39" s="79">
        <f>COUNTIFS('Questionnaire quantitatif'!$D$11:$CY$11,"Oui",'Questionnaire quantitatif'!$D$15:$CY$15,'Listes déroulantes'!$B$5,'Questionnaire quantitatif'!$D$75:$CY$75,'Annexe I b)'!A39)</f>
        <v>0</v>
      </c>
      <c r="C39" s="78" t="e">
        <f t="shared" si="0"/>
        <v>#DIV/0!</v>
      </c>
      <c r="D39" s="79">
        <f>COUNTIFS('Questionnaire quantitatif'!$D$11:$CY$11,"Oui",'Questionnaire quantitatif'!$D$15:$CY$15,'Listes déroulantes'!$B$6,'Questionnaire quantitatif'!$D$75:$CY$75,'Annexe I b)'!A39)</f>
        <v>0</v>
      </c>
      <c r="E39" s="78" t="e">
        <f t="shared" si="1"/>
        <v>#DIV/0!</v>
      </c>
    </row>
    <row r="40" spans="1:5" ht="15" x14ac:dyDescent="0.2">
      <c r="A40" s="61">
        <v>32</v>
      </c>
      <c r="B40" s="79">
        <f>COUNTIFS('Questionnaire quantitatif'!$D$11:$CY$11,"Oui",'Questionnaire quantitatif'!$D$15:$CY$15,'Listes déroulantes'!$B$5,'Questionnaire quantitatif'!$D$75:$CY$75,'Annexe I b)'!A40)</f>
        <v>0</v>
      </c>
      <c r="C40" s="78" t="e">
        <f t="shared" si="0"/>
        <v>#DIV/0!</v>
      </c>
      <c r="D40" s="79">
        <f>COUNTIFS('Questionnaire quantitatif'!$D$11:$CY$11,"Oui",'Questionnaire quantitatif'!$D$15:$CY$15,'Listes déroulantes'!$B$6,'Questionnaire quantitatif'!$D$75:$CY$75,'Annexe I b)'!A40)</f>
        <v>0</v>
      </c>
      <c r="E40" s="78" t="e">
        <f t="shared" si="1"/>
        <v>#DIV/0!</v>
      </c>
    </row>
    <row r="41" spans="1:5" ht="15" x14ac:dyDescent="0.2">
      <c r="A41" s="61">
        <v>33</v>
      </c>
      <c r="B41" s="79">
        <f>COUNTIFS('Questionnaire quantitatif'!$D$11:$CY$11,"Oui",'Questionnaire quantitatif'!$D$15:$CY$15,'Listes déroulantes'!$B$5,'Questionnaire quantitatif'!$D$75:$CY$75,'Annexe I b)'!A41)</f>
        <v>0</v>
      </c>
      <c r="C41" s="78" t="e">
        <f t="shared" si="0"/>
        <v>#DIV/0!</v>
      </c>
      <c r="D41" s="79">
        <f>COUNTIFS('Questionnaire quantitatif'!$D$11:$CY$11,"Oui",'Questionnaire quantitatif'!$D$15:$CY$15,'Listes déroulantes'!$B$6,'Questionnaire quantitatif'!$D$75:$CY$75,'Annexe I b)'!A41)</f>
        <v>0</v>
      </c>
      <c r="E41" s="78" t="e">
        <f t="shared" si="1"/>
        <v>#DIV/0!</v>
      </c>
    </row>
    <row r="42" spans="1:5" ht="15" x14ac:dyDescent="0.2">
      <c r="A42" s="61">
        <v>34</v>
      </c>
      <c r="B42" s="79">
        <f>COUNTIFS('Questionnaire quantitatif'!$D$11:$CY$11,"Oui",'Questionnaire quantitatif'!$D$15:$CY$15,'Listes déroulantes'!$B$5,'Questionnaire quantitatif'!$D$75:$CY$75,'Annexe I b)'!A42)</f>
        <v>0</v>
      </c>
      <c r="C42" s="78" t="e">
        <f t="shared" si="0"/>
        <v>#DIV/0!</v>
      </c>
      <c r="D42" s="79">
        <f>COUNTIFS('Questionnaire quantitatif'!$D$11:$CY$11,"Oui",'Questionnaire quantitatif'!$D$15:$CY$15,'Listes déroulantes'!$B$6,'Questionnaire quantitatif'!$D$75:$CY$75,'Annexe I b)'!A42)</f>
        <v>0</v>
      </c>
      <c r="E42" s="78" t="e">
        <f t="shared" si="1"/>
        <v>#DIV/0!</v>
      </c>
    </row>
    <row r="43" spans="1:5" ht="15" x14ac:dyDescent="0.2">
      <c r="A43" s="61">
        <v>35</v>
      </c>
      <c r="B43" s="79">
        <f>COUNTIFS('Questionnaire quantitatif'!$D$11:$CY$11,"Oui",'Questionnaire quantitatif'!$D$15:$CY$15,'Listes déroulantes'!$B$5,'Questionnaire quantitatif'!$D$75:$CY$75,'Annexe I b)'!A43)</f>
        <v>0</v>
      </c>
      <c r="C43" s="78" t="e">
        <f t="shared" si="0"/>
        <v>#DIV/0!</v>
      </c>
      <c r="D43" s="79">
        <f>COUNTIFS('Questionnaire quantitatif'!$D$11:$CY$11,"Oui",'Questionnaire quantitatif'!$D$15:$CY$15,'Listes déroulantes'!$B$6,'Questionnaire quantitatif'!$D$75:$CY$75,'Annexe I b)'!A43)</f>
        <v>0</v>
      </c>
      <c r="E43" s="78" t="e">
        <f t="shared" si="1"/>
        <v>#DIV/0!</v>
      </c>
    </row>
    <row r="44" spans="1:5" ht="15" x14ac:dyDescent="0.2">
      <c r="A44" s="61">
        <v>36</v>
      </c>
      <c r="B44" s="79">
        <f>COUNTIFS('Questionnaire quantitatif'!$D$11:$CY$11,"Oui",'Questionnaire quantitatif'!$D$15:$CY$15,'Listes déroulantes'!$B$5,'Questionnaire quantitatif'!$D$75:$CY$75,'Annexe I b)'!A44)</f>
        <v>0</v>
      </c>
      <c r="C44" s="78" t="e">
        <f t="shared" si="0"/>
        <v>#DIV/0!</v>
      </c>
      <c r="D44" s="79">
        <f>COUNTIFS('Questionnaire quantitatif'!$D$11:$CY$11,"Oui",'Questionnaire quantitatif'!$D$15:$CY$15,'Listes déroulantes'!$B$6,'Questionnaire quantitatif'!$D$75:$CY$75,'Annexe I b)'!A44)</f>
        <v>0</v>
      </c>
      <c r="E44" s="78" t="e">
        <f t="shared" si="1"/>
        <v>#DIV/0!</v>
      </c>
    </row>
    <row r="45" spans="1:5" ht="15" x14ac:dyDescent="0.2">
      <c r="A45" s="61">
        <v>37</v>
      </c>
      <c r="B45" s="79">
        <f>COUNTIFS('Questionnaire quantitatif'!$D$11:$CY$11,"Oui",'Questionnaire quantitatif'!$D$15:$CY$15,'Listes déroulantes'!$B$5,'Questionnaire quantitatif'!$D$75:$CY$75,'Annexe I b)'!A45)</f>
        <v>0</v>
      </c>
      <c r="C45" s="78" t="e">
        <f t="shared" si="0"/>
        <v>#DIV/0!</v>
      </c>
      <c r="D45" s="79">
        <f>COUNTIFS('Questionnaire quantitatif'!$D$11:$CY$11,"Oui",'Questionnaire quantitatif'!$D$15:$CY$15,'Listes déroulantes'!$B$6,'Questionnaire quantitatif'!$D$75:$CY$75,'Annexe I b)'!A45)</f>
        <v>0</v>
      </c>
      <c r="E45" s="78" t="e">
        <f t="shared" si="1"/>
        <v>#DIV/0!</v>
      </c>
    </row>
    <row r="46" spans="1:5" ht="15" x14ac:dyDescent="0.2">
      <c r="A46" s="61">
        <v>38</v>
      </c>
      <c r="B46" s="79">
        <f>COUNTIFS('Questionnaire quantitatif'!$D$11:$CY$11,"Oui",'Questionnaire quantitatif'!$D$15:$CY$15,'Listes déroulantes'!$B$5,'Questionnaire quantitatif'!$D$75:$CY$75,'Annexe I b)'!A46)</f>
        <v>0</v>
      </c>
      <c r="C46" s="78" t="e">
        <f t="shared" si="0"/>
        <v>#DIV/0!</v>
      </c>
      <c r="D46" s="79">
        <f>COUNTIFS('Questionnaire quantitatif'!$D$11:$CY$11,"Oui",'Questionnaire quantitatif'!$D$15:$CY$15,'Listes déroulantes'!$B$6,'Questionnaire quantitatif'!$D$75:$CY$75,'Annexe I b)'!A46)</f>
        <v>0</v>
      </c>
      <c r="E46" s="78" t="e">
        <f t="shared" si="1"/>
        <v>#DIV/0!</v>
      </c>
    </row>
    <row r="47" spans="1:5" ht="15" x14ac:dyDescent="0.2">
      <c r="A47" s="61">
        <v>39</v>
      </c>
      <c r="B47" s="79">
        <f>COUNTIFS('Questionnaire quantitatif'!$D$11:$CY$11,"Oui",'Questionnaire quantitatif'!$D$15:$CY$15,'Listes déroulantes'!$B$5,'Questionnaire quantitatif'!$D$75:$CY$75,'Annexe I b)'!A47)</f>
        <v>0</v>
      </c>
      <c r="C47" s="78" t="e">
        <f t="shared" si="0"/>
        <v>#DIV/0!</v>
      </c>
      <c r="D47" s="79">
        <f>COUNTIFS('Questionnaire quantitatif'!$D$11:$CY$11,"Oui",'Questionnaire quantitatif'!$D$15:$CY$15,'Listes déroulantes'!$B$6,'Questionnaire quantitatif'!$D$75:$CY$75,'Annexe I b)'!A47)</f>
        <v>0</v>
      </c>
      <c r="E47" s="78" t="e">
        <f t="shared" si="1"/>
        <v>#DIV/0!</v>
      </c>
    </row>
    <row r="48" spans="1:5" ht="15" x14ac:dyDescent="0.2">
      <c r="A48" s="61">
        <v>40</v>
      </c>
      <c r="B48" s="79">
        <f>COUNTIFS('Questionnaire quantitatif'!$D$11:$CY$11,"Oui",'Questionnaire quantitatif'!$D$15:$CY$15,'Listes déroulantes'!$B$5,'Questionnaire quantitatif'!$D$75:$CY$75,'Annexe I b)'!A48)</f>
        <v>0</v>
      </c>
      <c r="C48" s="78" t="e">
        <f t="shared" si="0"/>
        <v>#DIV/0!</v>
      </c>
      <c r="D48" s="79">
        <f>COUNTIFS('Questionnaire quantitatif'!$D$11:$CY$11,"Oui",'Questionnaire quantitatif'!$D$15:$CY$15,'Listes déroulantes'!$B$6,'Questionnaire quantitatif'!$D$75:$CY$75,'Annexe I b)'!A48)</f>
        <v>0</v>
      </c>
      <c r="E48" s="78" t="e">
        <f t="shared" si="1"/>
        <v>#DIV/0!</v>
      </c>
    </row>
    <row r="49" spans="1:5" ht="15" x14ac:dyDescent="0.2">
      <c r="A49" s="61">
        <v>41</v>
      </c>
      <c r="B49" s="79">
        <f>COUNTIFS('Questionnaire quantitatif'!$D$11:$CY$11,"Oui",'Questionnaire quantitatif'!$D$15:$CY$15,'Listes déroulantes'!$B$5,'Questionnaire quantitatif'!$D$75:$CY$75,'Annexe I b)'!A49)</f>
        <v>0</v>
      </c>
      <c r="C49" s="78" t="e">
        <f t="shared" si="0"/>
        <v>#DIV/0!</v>
      </c>
      <c r="D49" s="79">
        <f>COUNTIFS('Questionnaire quantitatif'!$D$11:$CY$11,"Oui",'Questionnaire quantitatif'!$D$15:$CY$15,'Listes déroulantes'!$B$6,'Questionnaire quantitatif'!$D$75:$CY$75,'Annexe I b)'!A49)</f>
        <v>0</v>
      </c>
      <c r="E49" s="78" t="e">
        <f t="shared" si="1"/>
        <v>#DIV/0!</v>
      </c>
    </row>
    <row r="50" spans="1:5" ht="15" x14ac:dyDescent="0.2">
      <c r="A50" s="61">
        <v>42</v>
      </c>
      <c r="B50" s="79">
        <f>COUNTIFS('Questionnaire quantitatif'!$D$11:$CY$11,"Oui",'Questionnaire quantitatif'!$D$15:$CY$15,'Listes déroulantes'!$B$5,'Questionnaire quantitatif'!$D$75:$CY$75,'Annexe I b)'!A50)</f>
        <v>0</v>
      </c>
      <c r="C50" s="78" t="e">
        <f t="shared" si="0"/>
        <v>#DIV/0!</v>
      </c>
      <c r="D50" s="79">
        <f>COUNTIFS('Questionnaire quantitatif'!$D$11:$CY$11,"Oui",'Questionnaire quantitatif'!$D$15:$CY$15,'Listes déroulantes'!$B$6,'Questionnaire quantitatif'!$D$75:$CY$75,'Annexe I b)'!A50)</f>
        <v>0</v>
      </c>
      <c r="E50" s="78" t="e">
        <f t="shared" si="1"/>
        <v>#DIV/0!</v>
      </c>
    </row>
    <row r="51" spans="1:5" ht="15" x14ac:dyDescent="0.2">
      <c r="A51" s="61">
        <v>43</v>
      </c>
      <c r="B51" s="79">
        <f>COUNTIFS('Questionnaire quantitatif'!$D$11:$CY$11,"Oui",'Questionnaire quantitatif'!$D$15:$CY$15,'Listes déroulantes'!$B$5,'Questionnaire quantitatif'!$D$75:$CY$75,'Annexe I b)'!A51)</f>
        <v>0</v>
      </c>
      <c r="C51" s="78" t="e">
        <f t="shared" si="0"/>
        <v>#DIV/0!</v>
      </c>
      <c r="D51" s="79">
        <f>COUNTIFS('Questionnaire quantitatif'!$D$11:$CY$11,"Oui",'Questionnaire quantitatif'!$D$15:$CY$15,'Listes déroulantes'!$B$6,'Questionnaire quantitatif'!$D$75:$CY$75,'Annexe I b)'!A51)</f>
        <v>0</v>
      </c>
      <c r="E51" s="78" t="e">
        <f t="shared" si="1"/>
        <v>#DIV/0!</v>
      </c>
    </row>
    <row r="52" spans="1:5" ht="15" x14ac:dyDescent="0.2">
      <c r="A52" s="61">
        <v>44</v>
      </c>
      <c r="B52" s="79">
        <f>COUNTIFS('Questionnaire quantitatif'!$D$11:$CY$11,"Oui",'Questionnaire quantitatif'!$D$15:$CY$15,'Listes déroulantes'!$B$5,'Questionnaire quantitatif'!$D$75:$CY$75,'Annexe I b)'!A52)</f>
        <v>0</v>
      </c>
      <c r="C52" s="78" t="e">
        <f t="shared" si="0"/>
        <v>#DIV/0!</v>
      </c>
      <c r="D52" s="79">
        <f>COUNTIFS('Questionnaire quantitatif'!$D$11:$CY$11,"Oui",'Questionnaire quantitatif'!$D$15:$CY$15,'Listes déroulantes'!$B$6,'Questionnaire quantitatif'!$D$75:$CY$75,'Annexe I b)'!A52)</f>
        <v>0</v>
      </c>
      <c r="E52" s="78" t="e">
        <f t="shared" si="1"/>
        <v>#DIV/0!</v>
      </c>
    </row>
    <row r="53" spans="1:5" ht="15" x14ac:dyDescent="0.2">
      <c r="A53" s="61">
        <v>45</v>
      </c>
      <c r="B53" s="79">
        <f>COUNTIFS('Questionnaire quantitatif'!$D$11:$CY$11,"Oui",'Questionnaire quantitatif'!$D$15:$CY$15,'Listes déroulantes'!$B$5,'Questionnaire quantitatif'!$D$75:$CY$75,'Annexe I b)'!A53)</f>
        <v>0</v>
      </c>
      <c r="C53" s="78" t="e">
        <f t="shared" si="0"/>
        <v>#DIV/0!</v>
      </c>
      <c r="D53" s="79">
        <f>COUNTIFS('Questionnaire quantitatif'!$D$11:$CY$11,"Oui",'Questionnaire quantitatif'!$D$15:$CY$15,'Listes déroulantes'!$B$6,'Questionnaire quantitatif'!$D$75:$CY$75,'Annexe I b)'!A53)</f>
        <v>0</v>
      </c>
      <c r="E53" s="78" t="e">
        <f t="shared" si="1"/>
        <v>#DIV/0!</v>
      </c>
    </row>
    <row r="54" spans="1:5" ht="15" x14ac:dyDescent="0.2">
      <c r="A54" s="61">
        <v>46</v>
      </c>
      <c r="B54" s="79">
        <f>COUNTIFS('Questionnaire quantitatif'!$D$11:$CY$11,"Oui",'Questionnaire quantitatif'!$D$15:$CY$15,'Listes déroulantes'!$B$5,'Questionnaire quantitatif'!$D$75:$CY$75,'Annexe I b)'!A54)</f>
        <v>0</v>
      </c>
      <c r="C54" s="78" t="e">
        <f t="shared" si="0"/>
        <v>#DIV/0!</v>
      </c>
      <c r="D54" s="79">
        <f>COUNTIFS('Questionnaire quantitatif'!$D$11:$CY$11,"Oui",'Questionnaire quantitatif'!$D$15:$CY$15,'Listes déroulantes'!$B$6,'Questionnaire quantitatif'!$D$75:$CY$75,'Annexe I b)'!A54)</f>
        <v>0</v>
      </c>
      <c r="E54" s="78" t="e">
        <f t="shared" si="1"/>
        <v>#DIV/0!</v>
      </c>
    </row>
    <row r="55" spans="1:5" ht="15" x14ac:dyDescent="0.2">
      <c r="A55" s="61">
        <v>47</v>
      </c>
      <c r="B55" s="79">
        <f>COUNTIFS('Questionnaire quantitatif'!$D$11:$CY$11,"Oui",'Questionnaire quantitatif'!$D$15:$CY$15,'Listes déroulantes'!$B$5,'Questionnaire quantitatif'!$D$75:$CY$75,'Annexe I b)'!A55)</f>
        <v>0</v>
      </c>
      <c r="C55" s="78" t="e">
        <f t="shared" si="0"/>
        <v>#DIV/0!</v>
      </c>
      <c r="D55" s="79">
        <f>COUNTIFS('Questionnaire quantitatif'!$D$11:$CY$11,"Oui",'Questionnaire quantitatif'!$D$15:$CY$15,'Listes déroulantes'!$B$6,'Questionnaire quantitatif'!$D$75:$CY$75,'Annexe I b)'!A55)</f>
        <v>0</v>
      </c>
      <c r="E55" s="78" t="e">
        <f t="shared" si="1"/>
        <v>#DIV/0!</v>
      </c>
    </row>
    <row r="56" spans="1:5" ht="15" x14ac:dyDescent="0.2">
      <c r="A56" s="61">
        <v>48</v>
      </c>
      <c r="B56" s="79">
        <f>COUNTIFS('Questionnaire quantitatif'!$D$11:$CY$11,"Oui",'Questionnaire quantitatif'!$D$15:$CY$15,'Listes déroulantes'!$B$5,'Questionnaire quantitatif'!$D$75:$CY$75,'Annexe I b)'!A56)</f>
        <v>0</v>
      </c>
      <c r="C56" s="78" t="e">
        <f t="shared" si="0"/>
        <v>#DIV/0!</v>
      </c>
      <c r="D56" s="79">
        <f>COUNTIFS('Questionnaire quantitatif'!$D$11:$CY$11,"Oui",'Questionnaire quantitatif'!$D$15:$CY$15,'Listes déroulantes'!$B$6,'Questionnaire quantitatif'!$D$75:$CY$75,'Annexe I b)'!A56)</f>
        <v>0</v>
      </c>
      <c r="E56" s="78" t="e">
        <f t="shared" si="1"/>
        <v>#DIV/0!</v>
      </c>
    </row>
    <row r="57" spans="1:5" ht="15" x14ac:dyDescent="0.2">
      <c r="A57" s="61">
        <v>49</v>
      </c>
      <c r="B57" s="79">
        <f>COUNTIFS('Questionnaire quantitatif'!$D$11:$CY$11,"Oui",'Questionnaire quantitatif'!$D$15:$CY$15,'Listes déroulantes'!$B$5,'Questionnaire quantitatif'!$D$75:$CY$75,'Annexe I b)'!A57)</f>
        <v>0</v>
      </c>
      <c r="C57" s="78" t="e">
        <f t="shared" si="0"/>
        <v>#DIV/0!</v>
      </c>
      <c r="D57" s="79">
        <f>COUNTIFS('Questionnaire quantitatif'!$D$11:$CY$11,"Oui",'Questionnaire quantitatif'!$D$15:$CY$15,'Listes déroulantes'!$B$6,'Questionnaire quantitatif'!$D$75:$CY$75,'Annexe I b)'!A57)</f>
        <v>0</v>
      </c>
      <c r="E57" s="78" t="e">
        <f t="shared" si="1"/>
        <v>#DIV/0!</v>
      </c>
    </row>
    <row r="58" spans="1:5" ht="15" x14ac:dyDescent="0.2">
      <c r="A58" s="61">
        <v>50</v>
      </c>
      <c r="B58" s="79">
        <f>COUNTIFS('Questionnaire quantitatif'!$D$11:$CY$11,"Oui",'Questionnaire quantitatif'!$D$15:$CY$15,'Listes déroulantes'!$B$5,'Questionnaire quantitatif'!$D$75:$CY$75,'Annexe I b)'!A58)</f>
        <v>0</v>
      </c>
      <c r="C58" s="78" t="e">
        <f t="shared" si="0"/>
        <v>#DIV/0!</v>
      </c>
      <c r="D58" s="79">
        <f>COUNTIFS('Questionnaire quantitatif'!$D$11:$CY$11,"Oui",'Questionnaire quantitatif'!$D$15:$CY$15,'Listes déroulantes'!$B$6,'Questionnaire quantitatif'!$D$75:$CY$75,'Annexe I b)'!A58)</f>
        <v>0</v>
      </c>
      <c r="E58" s="78" t="e">
        <f t="shared" si="1"/>
        <v>#DIV/0!</v>
      </c>
    </row>
    <row r="59" spans="1:5" ht="15" x14ac:dyDescent="0.2">
      <c r="A59" s="61">
        <v>51</v>
      </c>
      <c r="B59" s="79">
        <f>COUNTIFS('Questionnaire quantitatif'!$D$11:$CY$11,"Oui",'Questionnaire quantitatif'!$D$15:$CY$15,'Listes déroulantes'!$B$5,'Questionnaire quantitatif'!$D$75:$CY$75,'Annexe I b)'!A59)</f>
        <v>0</v>
      </c>
      <c r="C59" s="78" t="e">
        <f t="shared" si="0"/>
        <v>#DIV/0!</v>
      </c>
      <c r="D59" s="79">
        <f>COUNTIFS('Questionnaire quantitatif'!$D$11:$CY$11,"Oui",'Questionnaire quantitatif'!$D$15:$CY$15,'Listes déroulantes'!$B$6,'Questionnaire quantitatif'!$D$75:$CY$75,'Annexe I b)'!A59)</f>
        <v>0</v>
      </c>
      <c r="E59" s="78" t="e">
        <f t="shared" si="1"/>
        <v>#DIV/0!</v>
      </c>
    </row>
    <row r="60" spans="1:5" ht="15" x14ac:dyDescent="0.2">
      <c r="A60" s="61">
        <v>52</v>
      </c>
      <c r="B60" s="79">
        <f>COUNTIFS('Questionnaire quantitatif'!$D$11:$CY$11,"Oui",'Questionnaire quantitatif'!$D$15:$CY$15,'Listes déroulantes'!$B$5,'Questionnaire quantitatif'!$D$75:$CY$75,'Annexe I b)'!A60)</f>
        <v>0</v>
      </c>
      <c r="C60" s="78" t="e">
        <f t="shared" si="0"/>
        <v>#DIV/0!</v>
      </c>
      <c r="D60" s="79">
        <f>COUNTIFS('Questionnaire quantitatif'!$D$11:$CY$11,"Oui",'Questionnaire quantitatif'!$D$15:$CY$15,'Listes déroulantes'!$B$6,'Questionnaire quantitatif'!$D$75:$CY$75,'Annexe I b)'!A60)</f>
        <v>0</v>
      </c>
      <c r="E60" s="78" t="e">
        <f t="shared" si="1"/>
        <v>#DIV/0!</v>
      </c>
    </row>
    <row r="61" spans="1:5" ht="15" x14ac:dyDescent="0.2">
      <c r="A61" s="61">
        <v>53</v>
      </c>
      <c r="B61" s="79">
        <f>COUNTIFS('Questionnaire quantitatif'!$D$11:$CY$11,"Oui",'Questionnaire quantitatif'!$D$15:$CY$15,'Listes déroulantes'!$B$5,'Questionnaire quantitatif'!$D$75:$CY$75,'Annexe I b)'!A61)</f>
        <v>0</v>
      </c>
      <c r="C61" s="78" t="e">
        <f t="shared" si="0"/>
        <v>#DIV/0!</v>
      </c>
      <c r="D61" s="79">
        <f>COUNTIFS('Questionnaire quantitatif'!$D$11:$CY$11,"Oui",'Questionnaire quantitatif'!$D$15:$CY$15,'Listes déroulantes'!$B$6,'Questionnaire quantitatif'!$D$75:$CY$75,'Annexe I b)'!A61)</f>
        <v>0</v>
      </c>
      <c r="E61" s="78" t="e">
        <f t="shared" si="1"/>
        <v>#DIV/0!</v>
      </c>
    </row>
    <row r="62" spans="1:5" ht="15" x14ac:dyDescent="0.2">
      <c r="A62" s="61">
        <v>54</v>
      </c>
      <c r="B62" s="79">
        <f>COUNTIFS('Questionnaire quantitatif'!$D$11:$CY$11,"Oui",'Questionnaire quantitatif'!$D$15:$CY$15,'Listes déroulantes'!$B$5,'Questionnaire quantitatif'!$D$75:$CY$75,'Annexe I b)'!A62)</f>
        <v>0</v>
      </c>
      <c r="C62" s="78" t="e">
        <f t="shared" si="0"/>
        <v>#DIV/0!</v>
      </c>
      <c r="D62" s="79">
        <f>COUNTIFS('Questionnaire quantitatif'!$D$11:$CY$11,"Oui",'Questionnaire quantitatif'!$D$15:$CY$15,'Listes déroulantes'!$B$6,'Questionnaire quantitatif'!$D$75:$CY$75,'Annexe I b)'!A62)</f>
        <v>0</v>
      </c>
      <c r="E62" s="78" t="e">
        <f t="shared" si="1"/>
        <v>#DIV/0!</v>
      </c>
    </row>
    <row r="63" spans="1:5" ht="15" x14ac:dyDescent="0.2">
      <c r="A63" s="61">
        <v>55</v>
      </c>
      <c r="B63" s="79">
        <f>COUNTIFS('Questionnaire quantitatif'!$D$11:$CY$11,"Oui",'Questionnaire quantitatif'!$D$15:$CY$15,'Listes déroulantes'!$B$5,'Questionnaire quantitatif'!$D$75:$CY$75,'Annexe I b)'!A63)</f>
        <v>0</v>
      </c>
      <c r="C63" s="78" t="e">
        <f t="shared" si="0"/>
        <v>#DIV/0!</v>
      </c>
      <c r="D63" s="79">
        <f>COUNTIFS('Questionnaire quantitatif'!$D$11:$CY$11,"Oui",'Questionnaire quantitatif'!$D$15:$CY$15,'Listes déroulantes'!$B$6,'Questionnaire quantitatif'!$D$75:$CY$75,'Annexe I b)'!A63)</f>
        <v>0</v>
      </c>
      <c r="E63" s="78" t="e">
        <f t="shared" si="1"/>
        <v>#DIV/0!</v>
      </c>
    </row>
    <row r="64" spans="1:5" ht="15" x14ac:dyDescent="0.2">
      <c r="A64" s="61">
        <v>56</v>
      </c>
      <c r="B64" s="79">
        <f>COUNTIFS('Questionnaire quantitatif'!$D$11:$CY$11,"Oui",'Questionnaire quantitatif'!$D$15:$CY$15,'Listes déroulantes'!$B$5,'Questionnaire quantitatif'!$D$75:$CY$75,'Annexe I b)'!A64)</f>
        <v>0</v>
      </c>
      <c r="C64" s="78" t="e">
        <f t="shared" si="0"/>
        <v>#DIV/0!</v>
      </c>
      <c r="D64" s="79">
        <f>COUNTIFS('Questionnaire quantitatif'!$D$11:$CY$11,"Oui",'Questionnaire quantitatif'!$D$15:$CY$15,'Listes déroulantes'!$B$6,'Questionnaire quantitatif'!$D$75:$CY$75,'Annexe I b)'!A64)</f>
        <v>0</v>
      </c>
      <c r="E64" s="78" t="e">
        <f t="shared" si="1"/>
        <v>#DIV/0!</v>
      </c>
    </row>
    <row r="65" spans="1:5" ht="15" x14ac:dyDescent="0.2">
      <c r="A65" s="61">
        <v>57</v>
      </c>
      <c r="B65" s="79">
        <f>COUNTIFS('Questionnaire quantitatif'!$D$11:$CY$11,"Oui",'Questionnaire quantitatif'!$D$15:$CY$15,'Listes déroulantes'!$B$5,'Questionnaire quantitatif'!$D$75:$CY$75,'Annexe I b)'!A65)</f>
        <v>0</v>
      </c>
      <c r="C65" s="78" t="e">
        <f t="shared" si="0"/>
        <v>#DIV/0!</v>
      </c>
      <c r="D65" s="79">
        <f>COUNTIFS('Questionnaire quantitatif'!$D$11:$CY$11,"Oui",'Questionnaire quantitatif'!$D$15:$CY$15,'Listes déroulantes'!$B$6,'Questionnaire quantitatif'!$D$75:$CY$75,'Annexe I b)'!A65)</f>
        <v>0</v>
      </c>
      <c r="E65" s="78" t="e">
        <f t="shared" si="1"/>
        <v>#DIV/0!</v>
      </c>
    </row>
    <row r="66" spans="1:5" ht="15" x14ac:dyDescent="0.2">
      <c r="A66" s="61">
        <v>58</v>
      </c>
      <c r="B66" s="79">
        <f>COUNTIFS('Questionnaire quantitatif'!$D$11:$CY$11,"Oui",'Questionnaire quantitatif'!$D$15:$CY$15,'Listes déroulantes'!$B$5,'Questionnaire quantitatif'!$D$75:$CY$75,'Annexe I b)'!A66)</f>
        <v>0</v>
      </c>
      <c r="C66" s="78" t="e">
        <f t="shared" si="0"/>
        <v>#DIV/0!</v>
      </c>
      <c r="D66" s="79">
        <f>COUNTIFS('Questionnaire quantitatif'!$D$11:$CY$11,"Oui",'Questionnaire quantitatif'!$D$15:$CY$15,'Listes déroulantes'!$B$6,'Questionnaire quantitatif'!$D$75:$CY$75,'Annexe I b)'!A66)</f>
        <v>0</v>
      </c>
      <c r="E66" s="78" t="e">
        <f t="shared" si="1"/>
        <v>#DIV/0!</v>
      </c>
    </row>
    <row r="67" spans="1:5" ht="15" x14ac:dyDescent="0.2">
      <c r="A67" s="61">
        <v>59</v>
      </c>
      <c r="B67" s="79">
        <f>COUNTIFS('Questionnaire quantitatif'!$D$11:$CY$11,"Oui",'Questionnaire quantitatif'!$D$15:$CY$15,'Listes déroulantes'!$B$5,'Questionnaire quantitatif'!$D$75:$CY$75,'Annexe I b)'!A67)</f>
        <v>0</v>
      </c>
      <c r="C67" s="78" t="e">
        <f t="shared" si="0"/>
        <v>#DIV/0!</v>
      </c>
      <c r="D67" s="79">
        <f>COUNTIFS('Questionnaire quantitatif'!$D$11:$CY$11,"Oui",'Questionnaire quantitatif'!$D$15:$CY$15,'Listes déroulantes'!$B$6,'Questionnaire quantitatif'!$D$75:$CY$75,'Annexe I b)'!A67)</f>
        <v>0</v>
      </c>
      <c r="E67" s="78" t="e">
        <f t="shared" si="1"/>
        <v>#DIV/0!</v>
      </c>
    </row>
    <row r="68" spans="1:5" ht="15" x14ac:dyDescent="0.2">
      <c r="A68" s="61">
        <v>60</v>
      </c>
      <c r="B68" s="79">
        <f>COUNTIFS('Questionnaire quantitatif'!$D$11:$CY$11,"Oui",'Questionnaire quantitatif'!$D$15:$CY$15,'Listes déroulantes'!$B$5,'Questionnaire quantitatif'!$D$75:$CY$75,'Annexe I b)'!A68)</f>
        <v>0</v>
      </c>
      <c r="C68" s="78" t="e">
        <f t="shared" si="0"/>
        <v>#DIV/0!</v>
      </c>
      <c r="D68" s="79">
        <f>COUNTIFS('Questionnaire quantitatif'!$D$11:$CY$11,"Oui",'Questionnaire quantitatif'!$D$15:$CY$15,'Listes déroulantes'!$B$6,'Questionnaire quantitatif'!$D$75:$CY$75,'Annexe I b)'!A68)</f>
        <v>0</v>
      </c>
      <c r="E68" s="78" t="e">
        <f t="shared" si="1"/>
        <v>#DIV/0!</v>
      </c>
    </row>
    <row r="69" spans="1:5" ht="15" x14ac:dyDescent="0.2">
      <c r="A69" s="61">
        <v>61</v>
      </c>
      <c r="B69" s="79">
        <f>COUNTIFS('Questionnaire quantitatif'!$D$11:$CY$11,"Oui",'Questionnaire quantitatif'!$D$15:$CY$15,'Listes déroulantes'!$B$5,'Questionnaire quantitatif'!$D$75:$CY$75,'Annexe I b)'!A69)</f>
        <v>0</v>
      </c>
      <c r="C69" s="78" t="e">
        <f t="shared" si="0"/>
        <v>#DIV/0!</v>
      </c>
      <c r="D69" s="79">
        <f>COUNTIFS('Questionnaire quantitatif'!$D$11:$CY$11,"Oui",'Questionnaire quantitatif'!$D$15:$CY$15,'Listes déroulantes'!$B$6,'Questionnaire quantitatif'!$D$75:$CY$75,'Annexe I b)'!A69)</f>
        <v>0</v>
      </c>
      <c r="E69" s="78" t="e">
        <f t="shared" si="1"/>
        <v>#DIV/0!</v>
      </c>
    </row>
    <row r="70" spans="1:5" ht="15" x14ac:dyDescent="0.2">
      <c r="A70" s="61">
        <v>62</v>
      </c>
      <c r="B70" s="79">
        <f>COUNTIFS('Questionnaire quantitatif'!$D$11:$CY$11,"Oui",'Questionnaire quantitatif'!$D$15:$CY$15,'Listes déroulantes'!$B$5,'Questionnaire quantitatif'!$D$75:$CY$75,'Annexe I b)'!A70)</f>
        <v>0</v>
      </c>
      <c r="C70" s="78" t="e">
        <f t="shared" si="0"/>
        <v>#DIV/0!</v>
      </c>
      <c r="D70" s="79">
        <f>COUNTIFS('Questionnaire quantitatif'!$D$11:$CY$11,"Oui",'Questionnaire quantitatif'!$D$15:$CY$15,'Listes déroulantes'!$B$6,'Questionnaire quantitatif'!$D$75:$CY$75,'Annexe I b)'!A70)</f>
        <v>0</v>
      </c>
      <c r="E70" s="78" t="e">
        <f t="shared" si="1"/>
        <v>#DIV/0!</v>
      </c>
    </row>
    <row r="71" spans="1:5" ht="15" x14ac:dyDescent="0.2">
      <c r="A71" s="61">
        <v>63</v>
      </c>
      <c r="B71" s="79">
        <f>COUNTIFS('Questionnaire quantitatif'!$D$11:$CY$11,"Oui",'Questionnaire quantitatif'!$D$15:$CY$15,'Listes déroulantes'!$B$5,'Questionnaire quantitatif'!$D$75:$CY$75,'Annexe I b)'!A71)</f>
        <v>0</v>
      </c>
      <c r="C71" s="78" t="e">
        <f t="shared" si="0"/>
        <v>#DIV/0!</v>
      </c>
      <c r="D71" s="79">
        <f>COUNTIFS('Questionnaire quantitatif'!$D$11:$CY$11,"Oui",'Questionnaire quantitatif'!$D$15:$CY$15,'Listes déroulantes'!$B$6,'Questionnaire quantitatif'!$D$75:$CY$75,'Annexe I b)'!A71)</f>
        <v>0</v>
      </c>
      <c r="E71" s="78" t="e">
        <f t="shared" si="1"/>
        <v>#DIV/0!</v>
      </c>
    </row>
    <row r="72" spans="1:5" ht="15" x14ac:dyDescent="0.2">
      <c r="A72" s="61">
        <v>64</v>
      </c>
      <c r="B72" s="79">
        <f>COUNTIFS('Questionnaire quantitatif'!$D$11:$CY$11,"Oui",'Questionnaire quantitatif'!$D$15:$CY$15,'Listes déroulantes'!$B$5,'Questionnaire quantitatif'!$D$75:$CY$75,'Annexe I b)'!A72)</f>
        <v>0</v>
      </c>
      <c r="C72" s="78" t="e">
        <f t="shared" si="0"/>
        <v>#DIV/0!</v>
      </c>
      <c r="D72" s="79">
        <f>COUNTIFS('Questionnaire quantitatif'!$D$11:$CY$11,"Oui",'Questionnaire quantitatif'!$D$15:$CY$15,'Listes déroulantes'!$B$6,'Questionnaire quantitatif'!$D$75:$CY$75,'Annexe I b)'!A72)</f>
        <v>0</v>
      </c>
      <c r="E72" s="78" t="e">
        <f t="shared" si="1"/>
        <v>#DIV/0!</v>
      </c>
    </row>
    <row r="73" spans="1:5" ht="15" x14ac:dyDescent="0.2">
      <c r="A73" s="61">
        <v>65</v>
      </c>
      <c r="B73" s="79">
        <f>COUNTIFS('Questionnaire quantitatif'!$D$11:$CY$11,"Oui",'Questionnaire quantitatif'!$D$15:$CY$15,'Listes déroulantes'!$B$5,'Questionnaire quantitatif'!$D$75:$CY$75,'Annexe I b)'!A73)</f>
        <v>0</v>
      </c>
      <c r="C73" s="78" t="e">
        <f t="shared" ref="C73:C136" si="2">B73/$B$161</f>
        <v>#DIV/0!</v>
      </c>
      <c r="D73" s="79">
        <f>COUNTIFS('Questionnaire quantitatif'!$D$11:$CY$11,"Oui",'Questionnaire quantitatif'!$D$15:$CY$15,'Listes déroulantes'!$B$6,'Questionnaire quantitatif'!$D$75:$CY$75,'Annexe I b)'!A73)</f>
        <v>0</v>
      </c>
      <c r="E73" s="78" t="e">
        <f t="shared" ref="E73:E136" si="3">D73/$D$161</f>
        <v>#DIV/0!</v>
      </c>
    </row>
    <row r="74" spans="1:5" ht="15" x14ac:dyDescent="0.2">
      <c r="A74" s="61">
        <v>66</v>
      </c>
      <c r="B74" s="79">
        <f>COUNTIFS('Questionnaire quantitatif'!$D$11:$CY$11,"Oui",'Questionnaire quantitatif'!$D$15:$CY$15,'Listes déroulantes'!$B$5,'Questionnaire quantitatif'!$D$75:$CY$75,'Annexe I b)'!A74)</f>
        <v>0</v>
      </c>
      <c r="C74" s="78" t="e">
        <f t="shared" si="2"/>
        <v>#DIV/0!</v>
      </c>
      <c r="D74" s="79">
        <f>COUNTIFS('Questionnaire quantitatif'!$D$11:$CY$11,"Oui",'Questionnaire quantitatif'!$D$15:$CY$15,'Listes déroulantes'!$B$6,'Questionnaire quantitatif'!$D$75:$CY$75,'Annexe I b)'!A74)</f>
        <v>0</v>
      </c>
      <c r="E74" s="78" t="e">
        <f t="shared" si="3"/>
        <v>#DIV/0!</v>
      </c>
    </row>
    <row r="75" spans="1:5" ht="15" x14ac:dyDescent="0.2">
      <c r="A75" s="61">
        <v>67</v>
      </c>
      <c r="B75" s="79">
        <f>COUNTIFS('Questionnaire quantitatif'!$D$11:$CY$11,"Oui",'Questionnaire quantitatif'!$D$15:$CY$15,'Listes déroulantes'!$B$5,'Questionnaire quantitatif'!$D$75:$CY$75,'Annexe I b)'!A75)</f>
        <v>0</v>
      </c>
      <c r="C75" s="78" t="e">
        <f t="shared" si="2"/>
        <v>#DIV/0!</v>
      </c>
      <c r="D75" s="79">
        <f>COUNTIFS('Questionnaire quantitatif'!$D$11:$CY$11,"Oui",'Questionnaire quantitatif'!$D$15:$CY$15,'Listes déroulantes'!$B$6,'Questionnaire quantitatif'!$D$75:$CY$75,'Annexe I b)'!A75)</f>
        <v>0</v>
      </c>
      <c r="E75" s="78" t="e">
        <f t="shared" si="3"/>
        <v>#DIV/0!</v>
      </c>
    </row>
    <row r="76" spans="1:5" ht="15" x14ac:dyDescent="0.2">
      <c r="A76" s="61">
        <v>68</v>
      </c>
      <c r="B76" s="79">
        <f>COUNTIFS('Questionnaire quantitatif'!$D$11:$CY$11,"Oui",'Questionnaire quantitatif'!$D$15:$CY$15,'Listes déroulantes'!$B$5,'Questionnaire quantitatif'!$D$75:$CY$75,'Annexe I b)'!A76)</f>
        <v>0</v>
      </c>
      <c r="C76" s="78" t="e">
        <f t="shared" si="2"/>
        <v>#DIV/0!</v>
      </c>
      <c r="D76" s="79">
        <f>COUNTIFS('Questionnaire quantitatif'!$D$11:$CY$11,"Oui",'Questionnaire quantitatif'!$D$15:$CY$15,'Listes déroulantes'!$B$6,'Questionnaire quantitatif'!$D$75:$CY$75,'Annexe I b)'!A76)</f>
        <v>0</v>
      </c>
      <c r="E76" s="78" t="e">
        <f t="shared" si="3"/>
        <v>#DIV/0!</v>
      </c>
    </row>
    <row r="77" spans="1:5" ht="15" x14ac:dyDescent="0.2">
      <c r="A77" s="61">
        <v>69</v>
      </c>
      <c r="B77" s="79">
        <f>COUNTIFS('Questionnaire quantitatif'!$D$11:$CY$11,"Oui",'Questionnaire quantitatif'!$D$15:$CY$15,'Listes déroulantes'!$B$5,'Questionnaire quantitatif'!$D$75:$CY$75,'Annexe I b)'!A77)</f>
        <v>0</v>
      </c>
      <c r="C77" s="78" t="e">
        <f t="shared" si="2"/>
        <v>#DIV/0!</v>
      </c>
      <c r="D77" s="79">
        <f>COUNTIFS('Questionnaire quantitatif'!$D$11:$CY$11,"Oui",'Questionnaire quantitatif'!$D$15:$CY$15,'Listes déroulantes'!$B$6,'Questionnaire quantitatif'!$D$75:$CY$75,'Annexe I b)'!A77)</f>
        <v>0</v>
      </c>
      <c r="E77" s="78" t="e">
        <f t="shared" si="3"/>
        <v>#DIV/0!</v>
      </c>
    </row>
    <row r="78" spans="1:5" ht="15" x14ac:dyDescent="0.2">
      <c r="A78" s="61">
        <v>70</v>
      </c>
      <c r="B78" s="79">
        <f>COUNTIFS('Questionnaire quantitatif'!$D$11:$CY$11,"Oui",'Questionnaire quantitatif'!$D$15:$CY$15,'Listes déroulantes'!$B$5,'Questionnaire quantitatif'!$D$75:$CY$75,'Annexe I b)'!A78)</f>
        <v>0</v>
      </c>
      <c r="C78" s="78" t="e">
        <f t="shared" si="2"/>
        <v>#DIV/0!</v>
      </c>
      <c r="D78" s="79">
        <f>COUNTIFS('Questionnaire quantitatif'!$D$11:$CY$11,"Oui",'Questionnaire quantitatif'!$D$15:$CY$15,'Listes déroulantes'!$B$6,'Questionnaire quantitatif'!$D$75:$CY$75,'Annexe I b)'!A78)</f>
        <v>0</v>
      </c>
      <c r="E78" s="78" t="e">
        <f t="shared" si="3"/>
        <v>#DIV/0!</v>
      </c>
    </row>
    <row r="79" spans="1:5" ht="15" x14ac:dyDescent="0.2">
      <c r="A79" s="61">
        <v>71</v>
      </c>
      <c r="B79" s="79">
        <f>COUNTIFS('Questionnaire quantitatif'!$D$11:$CY$11,"Oui",'Questionnaire quantitatif'!$D$15:$CY$15,'Listes déroulantes'!$B$5,'Questionnaire quantitatif'!$D$75:$CY$75,'Annexe I b)'!A79)</f>
        <v>0</v>
      </c>
      <c r="C79" s="78" t="e">
        <f t="shared" si="2"/>
        <v>#DIV/0!</v>
      </c>
      <c r="D79" s="79">
        <f>COUNTIFS('Questionnaire quantitatif'!$D$11:$CY$11,"Oui",'Questionnaire quantitatif'!$D$15:$CY$15,'Listes déroulantes'!$B$6,'Questionnaire quantitatif'!$D$75:$CY$75,'Annexe I b)'!A79)</f>
        <v>0</v>
      </c>
      <c r="E79" s="78" t="e">
        <f t="shared" si="3"/>
        <v>#DIV/0!</v>
      </c>
    </row>
    <row r="80" spans="1:5" ht="15" x14ac:dyDescent="0.2">
      <c r="A80" s="61">
        <v>72</v>
      </c>
      <c r="B80" s="79">
        <f>COUNTIFS('Questionnaire quantitatif'!$D$11:$CY$11,"Oui",'Questionnaire quantitatif'!$D$15:$CY$15,'Listes déroulantes'!$B$5,'Questionnaire quantitatif'!$D$75:$CY$75,'Annexe I b)'!A80)</f>
        <v>0</v>
      </c>
      <c r="C80" s="78" t="e">
        <f t="shared" si="2"/>
        <v>#DIV/0!</v>
      </c>
      <c r="D80" s="79">
        <f>COUNTIFS('Questionnaire quantitatif'!$D$11:$CY$11,"Oui",'Questionnaire quantitatif'!$D$15:$CY$15,'Listes déroulantes'!$B$6,'Questionnaire quantitatif'!$D$75:$CY$75,'Annexe I b)'!A80)</f>
        <v>0</v>
      </c>
      <c r="E80" s="78" t="e">
        <f t="shared" si="3"/>
        <v>#DIV/0!</v>
      </c>
    </row>
    <row r="81" spans="1:5" ht="15" x14ac:dyDescent="0.2">
      <c r="A81" s="61">
        <v>73</v>
      </c>
      <c r="B81" s="79">
        <f>COUNTIFS('Questionnaire quantitatif'!$D$11:$CY$11,"Oui",'Questionnaire quantitatif'!$D$15:$CY$15,'Listes déroulantes'!$B$5,'Questionnaire quantitatif'!$D$75:$CY$75,'Annexe I b)'!A81)</f>
        <v>0</v>
      </c>
      <c r="C81" s="78" t="e">
        <f t="shared" si="2"/>
        <v>#DIV/0!</v>
      </c>
      <c r="D81" s="79">
        <f>COUNTIFS('Questionnaire quantitatif'!$D$11:$CY$11,"Oui",'Questionnaire quantitatif'!$D$15:$CY$15,'Listes déroulantes'!$B$6,'Questionnaire quantitatif'!$D$75:$CY$75,'Annexe I b)'!A81)</f>
        <v>0</v>
      </c>
      <c r="E81" s="78" t="e">
        <f t="shared" si="3"/>
        <v>#DIV/0!</v>
      </c>
    </row>
    <row r="82" spans="1:5" ht="15" x14ac:dyDescent="0.2">
      <c r="A82" s="61">
        <v>74</v>
      </c>
      <c r="B82" s="79">
        <f>COUNTIFS('Questionnaire quantitatif'!$D$11:$CY$11,"Oui",'Questionnaire quantitatif'!$D$15:$CY$15,'Listes déroulantes'!$B$5,'Questionnaire quantitatif'!$D$75:$CY$75,'Annexe I b)'!A82)</f>
        <v>0</v>
      </c>
      <c r="C82" s="78" t="e">
        <f t="shared" si="2"/>
        <v>#DIV/0!</v>
      </c>
      <c r="D82" s="79">
        <f>COUNTIFS('Questionnaire quantitatif'!$D$11:$CY$11,"Oui",'Questionnaire quantitatif'!$D$15:$CY$15,'Listes déroulantes'!$B$6,'Questionnaire quantitatif'!$D$75:$CY$75,'Annexe I b)'!A82)</f>
        <v>0</v>
      </c>
      <c r="E82" s="78" t="e">
        <f t="shared" si="3"/>
        <v>#DIV/0!</v>
      </c>
    </row>
    <row r="83" spans="1:5" ht="15" x14ac:dyDescent="0.2">
      <c r="A83" s="61">
        <v>75</v>
      </c>
      <c r="B83" s="79">
        <f>COUNTIFS('Questionnaire quantitatif'!$D$11:$CY$11,"Oui",'Questionnaire quantitatif'!$D$15:$CY$15,'Listes déroulantes'!$B$5,'Questionnaire quantitatif'!$D$75:$CY$75,'Annexe I b)'!A83)</f>
        <v>0</v>
      </c>
      <c r="C83" s="78" t="e">
        <f t="shared" si="2"/>
        <v>#DIV/0!</v>
      </c>
      <c r="D83" s="79">
        <f>COUNTIFS('Questionnaire quantitatif'!$D$11:$CY$11,"Oui",'Questionnaire quantitatif'!$D$15:$CY$15,'Listes déroulantes'!$B$6,'Questionnaire quantitatif'!$D$75:$CY$75,'Annexe I b)'!A83)</f>
        <v>0</v>
      </c>
      <c r="E83" s="78" t="e">
        <f t="shared" si="3"/>
        <v>#DIV/0!</v>
      </c>
    </row>
    <row r="84" spans="1:5" ht="15" x14ac:dyDescent="0.2">
      <c r="A84" s="61">
        <v>76</v>
      </c>
      <c r="B84" s="79">
        <f>COUNTIFS('Questionnaire quantitatif'!$D$11:$CY$11,"Oui",'Questionnaire quantitatif'!$D$15:$CY$15,'Listes déroulantes'!$B$5,'Questionnaire quantitatif'!$D$75:$CY$75,'Annexe I b)'!A84)</f>
        <v>0</v>
      </c>
      <c r="C84" s="78" t="e">
        <f t="shared" si="2"/>
        <v>#DIV/0!</v>
      </c>
      <c r="D84" s="79">
        <f>COUNTIFS('Questionnaire quantitatif'!$D$11:$CY$11,"Oui",'Questionnaire quantitatif'!$D$15:$CY$15,'Listes déroulantes'!$B$6,'Questionnaire quantitatif'!$D$75:$CY$75,'Annexe I b)'!A84)</f>
        <v>0</v>
      </c>
      <c r="E84" s="78" t="e">
        <f t="shared" si="3"/>
        <v>#DIV/0!</v>
      </c>
    </row>
    <row r="85" spans="1:5" ht="15" x14ac:dyDescent="0.2">
      <c r="A85" s="61">
        <v>77</v>
      </c>
      <c r="B85" s="79">
        <f>COUNTIFS('Questionnaire quantitatif'!$D$11:$CY$11,"Oui",'Questionnaire quantitatif'!$D$15:$CY$15,'Listes déroulantes'!$B$5,'Questionnaire quantitatif'!$D$75:$CY$75,'Annexe I b)'!A85)</f>
        <v>0</v>
      </c>
      <c r="C85" s="78" t="e">
        <f t="shared" si="2"/>
        <v>#DIV/0!</v>
      </c>
      <c r="D85" s="79">
        <f>COUNTIFS('Questionnaire quantitatif'!$D$11:$CY$11,"Oui",'Questionnaire quantitatif'!$D$15:$CY$15,'Listes déroulantes'!$B$6,'Questionnaire quantitatif'!$D$75:$CY$75,'Annexe I b)'!A85)</f>
        <v>0</v>
      </c>
      <c r="E85" s="78" t="e">
        <f t="shared" si="3"/>
        <v>#DIV/0!</v>
      </c>
    </row>
    <row r="86" spans="1:5" ht="15" x14ac:dyDescent="0.2">
      <c r="A86" s="61">
        <v>78</v>
      </c>
      <c r="B86" s="79">
        <f>COUNTIFS('Questionnaire quantitatif'!$D$11:$CY$11,"Oui",'Questionnaire quantitatif'!$D$15:$CY$15,'Listes déroulantes'!$B$5,'Questionnaire quantitatif'!$D$75:$CY$75,'Annexe I b)'!A86)</f>
        <v>0</v>
      </c>
      <c r="C86" s="78" t="e">
        <f t="shared" si="2"/>
        <v>#DIV/0!</v>
      </c>
      <c r="D86" s="79">
        <f>COUNTIFS('Questionnaire quantitatif'!$D$11:$CY$11,"Oui",'Questionnaire quantitatif'!$D$15:$CY$15,'Listes déroulantes'!$B$6,'Questionnaire quantitatif'!$D$75:$CY$75,'Annexe I b)'!A86)</f>
        <v>0</v>
      </c>
      <c r="E86" s="78" t="e">
        <f t="shared" si="3"/>
        <v>#DIV/0!</v>
      </c>
    </row>
    <row r="87" spans="1:5" ht="15" x14ac:dyDescent="0.2">
      <c r="A87" s="61">
        <v>79</v>
      </c>
      <c r="B87" s="79">
        <f>COUNTIFS('Questionnaire quantitatif'!$D$11:$CY$11,"Oui",'Questionnaire quantitatif'!$D$15:$CY$15,'Listes déroulantes'!$B$5,'Questionnaire quantitatif'!$D$75:$CY$75,'Annexe I b)'!A87)</f>
        <v>0</v>
      </c>
      <c r="C87" s="78" t="e">
        <f t="shared" si="2"/>
        <v>#DIV/0!</v>
      </c>
      <c r="D87" s="79">
        <f>COUNTIFS('Questionnaire quantitatif'!$D$11:$CY$11,"Oui",'Questionnaire quantitatif'!$D$15:$CY$15,'Listes déroulantes'!$B$6,'Questionnaire quantitatif'!$D$75:$CY$75,'Annexe I b)'!A87)</f>
        <v>0</v>
      </c>
      <c r="E87" s="78" t="e">
        <f t="shared" si="3"/>
        <v>#DIV/0!</v>
      </c>
    </row>
    <row r="88" spans="1:5" ht="15" x14ac:dyDescent="0.2">
      <c r="A88" s="61">
        <v>80</v>
      </c>
      <c r="B88" s="79">
        <f>COUNTIFS('Questionnaire quantitatif'!$D$11:$CY$11,"Oui",'Questionnaire quantitatif'!$D$15:$CY$15,'Listes déroulantes'!$B$5,'Questionnaire quantitatif'!$D$75:$CY$75,'Annexe I b)'!A88)</f>
        <v>0</v>
      </c>
      <c r="C88" s="78" t="e">
        <f t="shared" si="2"/>
        <v>#DIV/0!</v>
      </c>
      <c r="D88" s="79">
        <f>COUNTIFS('Questionnaire quantitatif'!$D$11:$CY$11,"Oui",'Questionnaire quantitatif'!$D$15:$CY$15,'Listes déroulantes'!$B$6,'Questionnaire quantitatif'!$D$75:$CY$75,'Annexe I b)'!A88)</f>
        <v>0</v>
      </c>
      <c r="E88" s="78" t="e">
        <f t="shared" si="3"/>
        <v>#DIV/0!</v>
      </c>
    </row>
    <row r="89" spans="1:5" ht="15" x14ac:dyDescent="0.2">
      <c r="A89" s="61">
        <v>81</v>
      </c>
      <c r="B89" s="79">
        <f>COUNTIFS('Questionnaire quantitatif'!$D$11:$CY$11,"Oui",'Questionnaire quantitatif'!$D$15:$CY$15,'Listes déroulantes'!$B$5,'Questionnaire quantitatif'!$D$75:$CY$75,'Annexe I b)'!A89)</f>
        <v>0</v>
      </c>
      <c r="C89" s="78" t="e">
        <f t="shared" si="2"/>
        <v>#DIV/0!</v>
      </c>
      <c r="D89" s="79">
        <f>COUNTIFS('Questionnaire quantitatif'!$D$11:$CY$11,"Oui",'Questionnaire quantitatif'!$D$15:$CY$15,'Listes déroulantes'!$B$6,'Questionnaire quantitatif'!$D$75:$CY$75,'Annexe I b)'!A89)</f>
        <v>0</v>
      </c>
      <c r="E89" s="78" t="e">
        <f t="shared" si="3"/>
        <v>#DIV/0!</v>
      </c>
    </row>
    <row r="90" spans="1:5" ht="15" x14ac:dyDescent="0.2">
      <c r="A90" s="61">
        <v>82</v>
      </c>
      <c r="B90" s="79">
        <f>COUNTIFS('Questionnaire quantitatif'!$D$11:$CY$11,"Oui",'Questionnaire quantitatif'!$D$15:$CY$15,'Listes déroulantes'!$B$5,'Questionnaire quantitatif'!$D$75:$CY$75,'Annexe I b)'!A90)</f>
        <v>0</v>
      </c>
      <c r="C90" s="78" t="e">
        <f t="shared" si="2"/>
        <v>#DIV/0!</v>
      </c>
      <c r="D90" s="79">
        <f>COUNTIFS('Questionnaire quantitatif'!$D$11:$CY$11,"Oui",'Questionnaire quantitatif'!$D$15:$CY$15,'Listes déroulantes'!$B$6,'Questionnaire quantitatif'!$D$75:$CY$75,'Annexe I b)'!A90)</f>
        <v>0</v>
      </c>
      <c r="E90" s="78" t="e">
        <f t="shared" si="3"/>
        <v>#DIV/0!</v>
      </c>
    </row>
    <row r="91" spans="1:5" ht="15" x14ac:dyDescent="0.2">
      <c r="A91" s="61">
        <v>83</v>
      </c>
      <c r="B91" s="79">
        <f>COUNTIFS('Questionnaire quantitatif'!$D$11:$CY$11,"Oui",'Questionnaire quantitatif'!$D$15:$CY$15,'Listes déroulantes'!$B$5,'Questionnaire quantitatif'!$D$75:$CY$75,'Annexe I b)'!A91)</f>
        <v>0</v>
      </c>
      <c r="C91" s="78" t="e">
        <f t="shared" si="2"/>
        <v>#DIV/0!</v>
      </c>
      <c r="D91" s="79">
        <f>COUNTIFS('Questionnaire quantitatif'!$D$11:$CY$11,"Oui",'Questionnaire quantitatif'!$D$15:$CY$15,'Listes déroulantes'!$B$6,'Questionnaire quantitatif'!$D$75:$CY$75,'Annexe I b)'!A91)</f>
        <v>0</v>
      </c>
      <c r="E91" s="78" t="e">
        <f t="shared" si="3"/>
        <v>#DIV/0!</v>
      </c>
    </row>
    <row r="92" spans="1:5" ht="15" x14ac:dyDescent="0.2">
      <c r="A92" s="61">
        <v>84</v>
      </c>
      <c r="B92" s="79">
        <f>COUNTIFS('Questionnaire quantitatif'!$D$11:$CY$11,"Oui",'Questionnaire quantitatif'!$D$15:$CY$15,'Listes déroulantes'!$B$5,'Questionnaire quantitatif'!$D$75:$CY$75,'Annexe I b)'!A92)</f>
        <v>0</v>
      </c>
      <c r="C92" s="78" t="e">
        <f t="shared" si="2"/>
        <v>#DIV/0!</v>
      </c>
      <c r="D92" s="79">
        <f>COUNTIFS('Questionnaire quantitatif'!$D$11:$CY$11,"Oui",'Questionnaire quantitatif'!$D$15:$CY$15,'Listes déroulantes'!$B$6,'Questionnaire quantitatif'!$D$75:$CY$75,'Annexe I b)'!A92)</f>
        <v>0</v>
      </c>
      <c r="E92" s="78" t="e">
        <f t="shared" si="3"/>
        <v>#DIV/0!</v>
      </c>
    </row>
    <row r="93" spans="1:5" ht="15" x14ac:dyDescent="0.2">
      <c r="A93" s="61">
        <v>85</v>
      </c>
      <c r="B93" s="79">
        <f>COUNTIFS('Questionnaire quantitatif'!$D$11:$CY$11,"Oui",'Questionnaire quantitatif'!$D$15:$CY$15,'Listes déroulantes'!$B$5,'Questionnaire quantitatif'!$D$75:$CY$75,'Annexe I b)'!A93)</f>
        <v>0</v>
      </c>
      <c r="C93" s="78" t="e">
        <f t="shared" si="2"/>
        <v>#DIV/0!</v>
      </c>
      <c r="D93" s="79">
        <f>COUNTIFS('Questionnaire quantitatif'!$D$11:$CY$11,"Oui",'Questionnaire quantitatif'!$D$15:$CY$15,'Listes déroulantes'!$B$6,'Questionnaire quantitatif'!$D$75:$CY$75,'Annexe I b)'!A93)</f>
        <v>0</v>
      </c>
      <c r="E93" s="78" t="e">
        <f t="shared" si="3"/>
        <v>#DIV/0!</v>
      </c>
    </row>
    <row r="94" spans="1:5" ht="15" x14ac:dyDescent="0.2">
      <c r="A94" s="61">
        <v>86</v>
      </c>
      <c r="B94" s="79">
        <f>COUNTIFS('Questionnaire quantitatif'!$D$11:$CY$11,"Oui",'Questionnaire quantitatif'!$D$15:$CY$15,'Listes déroulantes'!$B$5,'Questionnaire quantitatif'!$D$75:$CY$75,'Annexe I b)'!A94)</f>
        <v>0</v>
      </c>
      <c r="C94" s="78" t="e">
        <f t="shared" si="2"/>
        <v>#DIV/0!</v>
      </c>
      <c r="D94" s="79">
        <f>COUNTIFS('Questionnaire quantitatif'!$D$11:$CY$11,"Oui",'Questionnaire quantitatif'!$D$15:$CY$15,'Listes déroulantes'!$B$6,'Questionnaire quantitatif'!$D$75:$CY$75,'Annexe I b)'!A94)</f>
        <v>0</v>
      </c>
      <c r="E94" s="78" t="e">
        <f t="shared" si="3"/>
        <v>#DIV/0!</v>
      </c>
    </row>
    <row r="95" spans="1:5" ht="15" x14ac:dyDescent="0.2">
      <c r="A95" s="61">
        <v>87</v>
      </c>
      <c r="B95" s="79">
        <f>COUNTIFS('Questionnaire quantitatif'!$D$11:$CY$11,"Oui",'Questionnaire quantitatif'!$D$15:$CY$15,'Listes déroulantes'!$B$5,'Questionnaire quantitatif'!$D$75:$CY$75,'Annexe I b)'!A95)</f>
        <v>0</v>
      </c>
      <c r="C95" s="78" t="e">
        <f t="shared" si="2"/>
        <v>#DIV/0!</v>
      </c>
      <c r="D95" s="79">
        <f>COUNTIFS('Questionnaire quantitatif'!$D$11:$CY$11,"Oui",'Questionnaire quantitatif'!$D$15:$CY$15,'Listes déroulantes'!$B$6,'Questionnaire quantitatif'!$D$75:$CY$75,'Annexe I b)'!A95)</f>
        <v>0</v>
      </c>
      <c r="E95" s="78" t="e">
        <f t="shared" si="3"/>
        <v>#DIV/0!</v>
      </c>
    </row>
    <row r="96" spans="1:5" ht="15" x14ac:dyDescent="0.2">
      <c r="A96" s="61">
        <v>88</v>
      </c>
      <c r="B96" s="79">
        <f>COUNTIFS('Questionnaire quantitatif'!$D$11:$CY$11,"Oui",'Questionnaire quantitatif'!$D$15:$CY$15,'Listes déroulantes'!$B$5,'Questionnaire quantitatif'!$D$75:$CY$75,'Annexe I b)'!A96)</f>
        <v>0</v>
      </c>
      <c r="C96" s="78" t="e">
        <f t="shared" si="2"/>
        <v>#DIV/0!</v>
      </c>
      <c r="D96" s="79">
        <f>COUNTIFS('Questionnaire quantitatif'!$D$11:$CY$11,"Oui",'Questionnaire quantitatif'!$D$15:$CY$15,'Listes déroulantes'!$B$6,'Questionnaire quantitatif'!$D$75:$CY$75,'Annexe I b)'!A96)</f>
        <v>0</v>
      </c>
      <c r="E96" s="78" t="e">
        <f t="shared" si="3"/>
        <v>#DIV/0!</v>
      </c>
    </row>
    <row r="97" spans="1:5" ht="15" x14ac:dyDescent="0.2">
      <c r="A97" s="61">
        <v>89</v>
      </c>
      <c r="B97" s="79">
        <f>COUNTIFS('Questionnaire quantitatif'!$D$11:$CY$11,"Oui",'Questionnaire quantitatif'!$D$15:$CY$15,'Listes déroulantes'!$B$5,'Questionnaire quantitatif'!$D$75:$CY$75,'Annexe I b)'!A97)</f>
        <v>0</v>
      </c>
      <c r="C97" s="78" t="e">
        <f t="shared" si="2"/>
        <v>#DIV/0!</v>
      </c>
      <c r="D97" s="79">
        <f>COUNTIFS('Questionnaire quantitatif'!$D$11:$CY$11,"Oui",'Questionnaire quantitatif'!$D$15:$CY$15,'Listes déroulantes'!$B$6,'Questionnaire quantitatif'!$D$75:$CY$75,'Annexe I b)'!A97)</f>
        <v>0</v>
      </c>
      <c r="E97" s="78" t="e">
        <f t="shared" si="3"/>
        <v>#DIV/0!</v>
      </c>
    </row>
    <row r="98" spans="1:5" ht="15" x14ac:dyDescent="0.2">
      <c r="A98" s="61">
        <v>90</v>
      </c>
      <c r="B98" s="79">
        <f>COUNTIFS('Questionnaire quantitatif'!$D$11:$CY$11,"Oui",'Questionnaire quantitatif'!$D$15:$CY$15,'Listes déroulantes'!$B$5,'Questionnaire quantitatif'!$D$75:$CY$75,'Annexe I b)'!A98)</f>
        <v>0</v>
      </c>
      <c r="C98" s="78" t="e">
        <f t="shared" si="2"/>
        <v>#DIV/0!</v>
      </c>
      <c r="D98" s="79">
        <f>COUNTIFS('Questionnaire quantitatif'!$D$11:$CY$11,"Oui",'Questionnaire quantitatif'!$D$15:$CY$15,'Listes déroulantes'!$B$6,'Questionnaire quantitatif'!$D$75:$CY$75,'Annexe I b)'!A98)</f>
        <v>0</v>
      </c>
      <c r="E98" s="78" t="e">
        <f t="shared" si="3"/>
        <v>#DIV/0!</v>
      </c>
    </row>
    <row r="99" spans="1:5" ht="15" x14ac:dyDescent="0.2">
      <c r="A99" s="61">
        <v>91</v>
      </c>
      <c r="B99" s="79">
        <f>COUNTIFS('Questionnaire quantitatif'!$D$11:$CY$11,"Oui",'Questionnaire quantitatif'!$D$15:$CY$15,'Listes déroulantes'!$B$5,'Questionnaire quantitatif'!$D$75:$CY$75,'Annexe I b)'!A99)</f>
        <v>0</v>
      </c>
      <c r="C99" s="78" t="e">
        <f t="shared" si="2"/>
        <v>#DIV/0!</v>
      </c>
      <c r="D99" s="79">
        <f>COUNTIFS('Questionnaire quantitatif'!$D$11:$CY$11,"Oui",'Questionnaire quantitatif'!$D$15:$CY$15,'Listes déroulantes'!$B$6,'Questionnaire quantitatif'!$D$75:$CY$75,'Annexe I b)'!A99)</f>
        <v>0</v>
      </c>
      <c r="E99" s="78" t="e">
        <f t="shared" si="3"/>
        <v>#DIV/0!</v>
      </c>
    </row>
    <row r="100" spans="1:5" ht="15" x14ac:dyDescent="0.2">
      <c r="A100" s="61">
        <v>92</v>
      </c>
      <c r="B100" s="79">
        <f>COUNTIFS('Questionnaire quantitatif'!$D$11:$CY$11,"Oui",'Questionnaire quantitatif'!$D$15:$CY$15,'Listes déroulantes'!$B$5,'Questionnaire quantitatif'!$D$75:$CY$75,'Annexe I b)'!A100)</f>
        <v>0</v>
      </c>
      <c r="C100" s="78" t="e">
        <f t="shared" si="2"/>
        <v>#DIV/0!</v>
      </c>
      <c r="D100" s="79">
        <f>COUNTIFS('Questionnaire quantitatif'!$D$11:$CY$11,"Oui",'Questionnaire quantitatif'!$D$15:$CY$15,'Listes déroulantes'!$B$6,'Questionnaire quantitatif'!$D$75:$CY$75,'Annexe I b)'!A100)</f>
        <v>0</v>
      </c>
      <c r="E100" s="78" t="e">
        <f t="shared" si="3"/>
        <v>#DIV/0!</v>
      </c>
    </row>
    <row r="101" spans="1:5" ht="15" x14ac:dyDescent="0.2">
      <c r="A101" s="61">
        <v>93</v>
      </c>
      <c r="B101" s="79">
        <f>COUNTIFS('Questionnaire quantitatif'!$D$11:$CY$11,"Oui",'Questionnaire quantitatif'!$D$15:$CY$15,'Listes déroulantes'!$B$5,'Questionnaire quantitatif'!$D$75:$CY$75,'Annexe I b)'!A101)</f>
        <v>0</v>
      </c>
      <c r="C101" s="78" t="e">
        <f t="shared" si="2"/>
        <v>#DIV/0!</v>
      </c>
      <c r="D101" s="79">
        <f>COUNTIFS('Questionnaire quantitatif'!$D$11:$CY$11,"Oui",'Questionnaire quantitatif'!$D$15:$CY$15,'Listes déroulantes'!$B$6,'Questionnaire quantitatif'!$D$75:$CY$75,'Annexe I b)'!A101)</f>
        <v>0</v>
      </c>
      <c r="E101" s="78" t="e">
        <f t="shared" si="3"/>
        <v>#DIV/0!</v>
      </c>
    </row>
    <row r="102" spans="1:5" ht="15" x14ac:dyDescent="0.2">
      <c r="A102" s="61">
        <v>94</v>
      </c>
      <c r="B102" s="79">
        <f>COUNTIFS('Questionnaire quantitatif'!$D$11:$CY$11,"Oui",'Questionnaire quantitatif'!$D$15:$CY$15,'Listes déroulantes'!$B$5,'Questionnaire quantitatif'!$D$75:$CY$75,'Annexe I b)'!A102)</f>
        <v>0</v>
      </c>
      <c r="C102" s="78" t="e">
        <f t="shared" si="2"/>
        <v>#DIV/0!</v>
      </c>
      <c r="D102" s="79">
        <f>COUNTIFS('Questionnaire quantitatif'!$D$11:$CY$11,"Oui",'Questionnaire quantitatif'!$D$15:$CY$15,'Listes déroulantes'!$B$6,'Questionnaire quantitatif'!$D$75:$CY$75,'Annexe I b)'!A102)</f>
        <v>0</v>
      </c>
      <c r="E102" s="78" t="e">
        <f t="shared" si="3"/>
        <v>#DIV/0!</v>
      </c>
    </row>
    <row r="103" spans="1:5" ht="15" x14ac:dyDescent="0.2">
      <c r="A103" s="61">
        <v>95</v>
      </c>
      <c r="B103" s="79">
        <f>COUNTIFS('Questionnaire quantitatif'!$D$11:$CY$11,"Oui",'Questionnaire quantitatif'!$D$15:$CY$15,'Listes déroulantes'!$B$5,'Questionnaire quantitatif'!$D$75:$CY$75,'Annexe I b)'!A103)</f>
        <v>0</v>
      </c>
      <c r="C103" s="78" t="e">
        <f t="shared" si="2"/>
        <v>#DIV/0!</v>
      </c>
      <c r="D103" s="79">
        <f>COUNTIFS('Questionnaire quantitatif'!$D$11:$CY$11,"Oui",'Questionnaire quantitatif'!$D$15:$CY$15,'Listes déroulantes'!$B$6,'Questionnaire quantitatif'!$D$75:$CY$75,'Annexe I b)'!A103)</f>
        <v>0</v>
      </c>
      <c r="E103" s="78" t="e">
        <f t="shared" si="3"/>
        <v>#DIV/0!</v>
      </c>
    </row>
    <row r="104" spans="1:5" ht="15" x14ac:dyDescent="0.2">
      <c r="A104" s="61">
        <v>96</v>
      </c>
      <c r="B104" s="79">
        <f>COUNTIFS('Questionnaire quantitatif'!$D$11:$CY$11,"Oui",'Questionnaire quantitatif'!$D$15:$CY$15,'Listes déroulantes'!$B$5,'Questionnaire quantitatif'!$D$75:$CY$75,'Annexe I b)'!A104)</f>
        <v>0</v>
      </c>
      <c r="C104" s="78" t="e">
        <f t="shared" si="2"/>
        <v>#DIV/0!</v>
      </c>
      <c r="D104" s="79">
        <f>COUNTIFS('Questionnaire quantitatif'!$D$11:$CY$11,"Oui",'Questionnaire quantitatif'!$D$15:$CY$15,'Listes déroulantes'!$B$6,'Questionnaire quantitatif'!$D$75:$CY$75,'Annexe I b)'!A104)</f>
        <v>0</v>
      </c>
      <c r="E104" s="78" t="e">
        <f t="shared" si="3"/>
        <v>#DIV/0!</v>
      </c>
    </row>
    <row r="105" spans="1:5" ht="15" x14ac:dyDescent="0.2">
      <c r="A105" s="61">
        <v>97</v>
      </c>
      <c r="B105" s="79">
        <f>COUNTIFS('Questionnaire quantitatif'!$D$11:$CY$11,"Oui",'Questionnaire quantitatif'!$D$15:$CY$15,'Listes déroulantes'!$B$5,'Questionnaire quantitatif'!$D$75:$CY$75,'Annexe I b)'!A105)</f>
        <v>0</v>
      </c>
      <c r="C105" s="78" t="e">
        <f t="shared" si="2"/>
        <v>#DIV/0!</v>
      </c>
      <c r="D105" s="79">
        <f>COUNTIFS('Questionnaire quantitatif'!$D$11:$CY$11,"Oui",'Questionnaire quantitatif'!$D$15:$CY$15,'Listes déroulantes'!$B$6,'Questionnaire quantitatif'!$D$75:$CY$75,'Annexe I b)'!A105)</f>
        <v>0</v>
      </c>
      <c r="E105" s="78" t="e">
        <f t="shared" si="3"/>
        <v>#DIV/0!</v>
      </c>
    </row>
    <row r="106" spans="1:5" ht="15" x14ac:dyDescent="0.2">
      <c r="A106" s="61">
        <v>98</v>
      </c>
      <c r="B106" s="79">
        <f>COUNTIFS('Questionnaire quantitatif'!$D$11:$CY$11,"Oui",'Questionnaire quantitatif'!$D$15:$CY$15,'Listes déroulantes'!$B$5,'Questionnaire quantitatif'!$D$75:$CY$75,'Annexe I b)'!A106)</f>
        <v>0</v>
      </c>
      <c r="C106" s="78" t="e">
        <f t="shared" si="2"/>
        <v>#DIV/0!</v>
      </c>
      <c r="D106" s="79">
        <f>COUNTIFS('Questionnaire quantitatif'!$D$11:$CY$11,"Oui",'Questionnaire quantitatif'!$D$15:$CY$15,'Listes déroulantes'!$B$6,'Questionnaire quantitatif'!$D$75:$CY$75,'Annexe I b)'!A106)</f>
        <v>0</v>
      </c>
      <c r="E106" s="78" t="e">
        <f t="shared" si="3"/>
        <v>#DIV/0!</v>
      </c>
    </row>
    <row r="107" spans="1:5" ht="15" x14ac:dyDescent="0.2">
      <c r="A107" s="61">
        <v>99</v>
      </c>
      <c r="B107" s="79">
        <f>COUNTIFS('Questionnaire quantitatif'!$D$11:$CY$11,"Oui",'Questionnaire quantitatif'!$D$15:$CY$15,'Listes déroulantes'!$B$5,'Questionnaire quantitatif'!$D$75:$CY$75,'Annexe I b)'!A107)</f>
        <v>0</v>
      </c>
      <c r="C107" s="78" t="e">
        <f t="shared" si="2"/>
        <v>#DIV/0!</v>
      </c>
      <c r="D107" s="79">
        <f>COUNTIFS('Questionnaire quantitatif'!$D$11:$CY$11,"Oui",'Questionnaire quantitatif'!$D$15:$CY$15,'Listes déroulantes'!$B$6,'Questionnaire quantitatif'!$D$75:$CY$75,'Annexe I b)'!A107)</f>
        <v>0</v>
      </c>
      <c r="E107" s="78" t="e">
        <f t="shared" si="3"/>
        <v>#DIV/0!</v>
      </c>
    </row>
    <row r="108" spans="1:5" ht="15" x14ac:dyDescent="0.2">
      <c r="A108" s="61">
        <v>100</v>
      </c>
      <c r="B108" s="79">
        <f>COUNTIFS('Questionnaire quantitatif'!$D$11:$CY$11,"Oui",'Questionnaire quantitatif'!$D$15:$CY$15,'Listes déroulantes'!$B$5,'Questionnaire quantitatif'!$D$75:$CY$75,'Annexe I b)'!A108)</f>
        <v>0</v>
      </c>
      <c r="C108" s="78" t="e">
        <f t="shared" si="2"/>
        <v>#DIV/0!</v>
      </c>
      <c r="D108" s="79">
        <f>COUNTIFS('Questionnaire quantitatif'!$D$11:$CY$11,"Oui",'Questionnaire quantitatif'!$D$15:$CY$15,'Listes déroulantes'!$B$6,'Questionnaire quantitatif'!$D$75:$CY$75,'Annexe I b)'!A108)</f>
        <v>0</v>
      </c>
      <c r="E108" s="78" t="e">
        <f t="shared" si="3"/>
        <v>#DIV/0!</v>
      </c>
    </row>
    <row r="109" spans="1:5" ht="15" x14ac:dyDescent="0.2">
      <c r="A109" s="61">
        <v>101</v>
      </c>
      <c r="B109" s="79">
        <f>COUNTIFS('Questionnaire quantitatif'!$D$11:$CY$11,"Oui",'Questionnaire quantitatif'!$D$15:$CY$15,'Listes déroulantes'!$B$5,'Questionnaire quantitatif'!$D$75:$CY$75,'Annexe I b)'!A109)</f>
        <v>0</v>
      </c>
      <c r="C109" s="78" t="e">
        <f t="shared" si="2"/>
        <v>#DIV/0!</v>
      </c>
      <c r="D109" s="79">
        <f>COUNTIFS('Questionnaire quantitatif'!$D$11:$CY$11,"Oui",'Questionnaire quantitatif'!$D$15:$CY$15,'Listes déroulantes'!$B$6,'Questionnaire quantitatif'!$D$75:$CY$75,'Annexe I b)'!A109)</f>
        <v>0</v>
      </c>
      <c r="E109" s="78" t="e">
        <f t="shared" si="3"/>
        <v>#DIV/0!</v>
      </c>
    </row>
    <row r="110" spans="1:5" ht="15" x14ac:dyDescent="0.2">
      <c r="A110" s="61">
        <v>102</v>
      </c>
      <c r="B110" s="79">
        <f>COUNTIFS('Questionnaire quantitatif'!$D$11:$CY$11,"Oui",'Questionnaire quantitatif'!$D$15:$CY$15,'Listes déroulantes'!$B$5,'Questionnaire quantitatif'!$D$75:$CY$75,'Annexe I b)'!A110)</f>
        <v>0</v>
      </c>
      <c r="C110" s="78" t="e">
        <f t="shared" si="2"/>
        <v>#DIV/0!</v>
      </c>
      <c r="D110" s="79">
        <f>COUNTIFS('Questionnaire quantitatif'!$D$11:$CY$11,"Oui",'Questionnaire quantitatif'!$D$15:$CY$15,'Listes déroulantes'!$B$6,'Questionnaire quantitatif'!$D$75:$CY$75,'Annexe I b)'!A110)</f>
        <v>0</v>
      </c>
      <c r="E110" s="78" t="e">
        <f t="shared" si="3"/>
        <v>#DIV/0!</v>
      </c>
    </row>
    <row r="111" spans="1:5" ht="15" x14ac:dyDescent="0.2">
      <c r="A111" s="61">
        <v>103</v>
      </c>
      <c r="B111" s="79">
        <f>COUNTIFS('Questionnaire quantitatif'!$D$11:$CY$11,"Oui",'Questionnaire quantitatif'!$D$15:$CY$15,'Listes déroulantes'!$B$5,'Questionnaire quantitatif'!$D$75:$CY$75,'Annexe I b)'!A111)</f>
        <v>0</v>
      </c>
      <c r="C111" s="78" t="e">
        <f t="shared" si="2"/>
        <v>#DIV/0!</v>
      </c>
      <c r="D111" s="79">
        <f>COUNTIFS('Questionnaire quantitatif'!$D$11:$CY$11,"Oui",'Questionnaire quantitatif'!$D$15:$CY$15,'Listes déroulantes'!$B$6,'Questionnaire quantitatif'!$D$75:$CY$75,'Annexe I b)'!A111)</f>
        <v>0</v>
      </c>
      <c r="E111" s="78" t="e">
        <f t="shared" si="3"/>
        <v>#DIV/0!</v>
      </c>
    </row>
    <row r="112" spans="1:5" ht="15" x14ac:dyDescent="0.2">
      <c r="A112" s="61">
        <v>104</v>
      </c>
      <c r="B112" s="79">
        <f>COUNTIFS('Questionnaire quantitatif'!$D$11:$CY$11,"Oui",'Questionnaire quantitatif'!$D$15:$CY$15,'Listes déroulantes'!$B$5,'Questionnaire quantitatif'!$D$75:$CY$75,'Annexe I b)'!A112)</f>
        <v>0</v>
      </c>
      <c r="C112" s="78" t="e">
        <f t="shared" si="2"/>
        <v>#DIV/0!</v>
      </c>
      <c r="D112" s="79">
        <f>COUNTIFS('Questionnaire quantitatif'!$D$11:$CY$11,"Oui",'Questionnaire quantitatif'!$D$15:$CY$15,'Listes déroulantes'!$B$6,'Questionnaire quantitatif'!$D$75:$CY$75,'Annexe I b)'!A112)</f>
        <v>0</v>
      </c>
      <c r="E112" s="78" t="e">
        <f t="shared" si="3"/>
        <v>#DIV/0!</v>
      </c>
    </row>
    <row r="113" spans="1:5" ht="15" x14ac:dyDescent="0.2">
      <c r="A113" s="61">
        <v>105</v>
      </c>
      <c r="B113" s="79">
        <f>COUNTIFS('Questionnaire quantitatif'!$D$11:$CY$11,"Oui",'Questionnaire quantitatif'!$D$15:$CY$15,'Listes déroulantes'!$B$5,'Questionnaire quantitatif'!$D$75:$CY$75,'Annexe I b)'!A113)</f>
        <v>0</v>
      </c>
      <c r="C113" s="78" t="e">
        <f t="shared" si="2"/>
        <v>#DIV/0!</v>
      </c>
      <c r="D113" s="79">
        <f>COUNTIFS('Questionnaire quantitatif'!$D$11:$CY$11,"Oui",'Questionnaire quantitatif'!$D$15:$CY$15,'Listes déroulantes'!$B$6,'Questionnaire quantitatif'!$D$75:$CY$75,'Annexe I b)'!A113)</f>
        <v>0</v>
      </c>
      <c r="E113" s="78" t="e">
        <f t="shared" si="3"/>
        <v>#DIV/0!</v>
      </c>
    </row>
    <row r="114" spans="1:5" ht="15" x14ac:dyDescent="0.2">
      <c r="A114" s="61">
        <v>106</v>
      </c>
      <c r="B114" s="79">
        <f>COUNTIFS('Questionnaire quantitatif'!$D$11:$CY$11,"Oui",'Questionnaire quantitatif'!$D$15:$CY$15,'Listes déroulantes'!$B$5,'Questionnaire quantitatif'!$D$75:$CY$75,'Annexe I b)'!A114)</f>
        <v>0</v>
      </c>
      <c r="C114" s="78" t="e">
        <f t="shared" si="2"/>
        <v>#DIV/0!</v>
      </c>
      <c r="D114" s="79">
        <f>COUNTIFS('Questionnaire quantitatif'!$D$11:$CY$11,"Oui",'Questionnaire quantitatif'!$D$15:$CY$15,'Listes déroulantes'!$B$6,'Questionnaire quantitatif'!$D$75:$CY$75,'Annexe I b)'!A114)</f>
        <v>0</v>
      </c>
      <c r="E114" s="78" t="e">
        <f t="shared" si="3"/>
        <v>#DIV/0!</v>
      </c>
    </row>
    <row r="115" spans="1:5" ht="15" x14ac:dyDescent="0.2">
      <c r="A115" s="61">
        <v>107</v>
      </c>
      <c r="B115" s="79">
        <f>COUNTIFS('Questionnaire quantitatif'!$D$11:$CY$11,"Oui",'Questionnaire quantitatif'!$D$15:$CY$15,'Listes déroulantes'!$B$5,'Questionnaire quantitatif'!$D$75:$CY$75,'Annexe I b)'!A115)</f>
        <v>0</v>
      </c>
      <c r="C115" s="78" t="e">
        <f t="shared" si="2"/>
        <v>#DIV/0!</v>
      </c>
      <c r="D115" s="79">
        <f>COUNTIFS('Questionnaire quantitatif'!$D$11:$CY$11,"Oui",'Questionnaire quantitatif'!$D$15:$CY$15,'Listes déroulantes'!$B$6,'Questionnaire quantitatif'!$D$75:$CY$75,'Annexe I b)'!A115)</f>
        <v>0</v>
      </c>
      <c r="E115" s="78" t="e">
        <f t="shared" si="3"/>
        <v>#DIV/0!</v>
      </c>
    </row>
    <row r="116" spans="1:5" ht="15" x14ac:dyDescent="0.2">
      <c r="A116" s="61">
        <v>108</v>
      </c>
      <c r="B116" s="79">
        <f>COUNTIFS('Questionnaire quantitatif'!$D$11:$CY$11,"Oui",'Questionnaire quantitatif'!$D$15:$CY$15,'Listes déroulantes'!$B$5,'Questionnaire quantitatif'!$D$75:$CY$75,'Annexe I b)'!A116)</f>
        <v>0</v>
      </c>
      <c r="C116" s="78" t="e">
        <f t="shared" si="2"/>
        <v>#DIV/0!</v>
      </c>
      <c r="D116" s="79">
        <f>COUNTIFS('Questionnaire quantitatif'!$D$11:$CY$11,"Oui",'Questionnaire quantitatif'!$D$15:$CY$15,'Listes déroulantes'!$B$6,'Questionnaire quantitatif'!$D$75:$CY$75,'Annexe I b)'!A116)</f>
        <v>0</v>
      </c>
      <c r="E116" s="78" t="e">
        <f t="shared" si="3"/>
        <v>#DIV/0!</v>
      </c>
    </row>
    <row r="117" spans="1:5" ht="15" x14ac:dyDescent="0.2">
      <c r="A117" s="61">
        <v>109</v>
      </c>
      <c r="B117" s="79">
        <f>COUNTIFS('Questionnaire quantitatif'!$D$11:$CY$11,"Oui",'Questionnaire quantitatif'!$D$15:$CY$15,'Listes déroulantes'!$B$5,'Questionnaire quantitatif'!$D$75:$CY$75,'Annexe I b)'!A117)</f>
        <v>0</v>
      </c>
      <c r="C117" s="78" t="e">
        <f t="shared" si="2"/>
        <v>#DIV/0!</v>
      </c>
      <c r="D117" s="79">
        <f>COUNTIFS('Questionnaire quantitatif'!$D$11:$CY$11,"Oui",'Questionnaire quantitatif'!$D$15:$CY$15,'Listes déroulantes'!$B$6,'Questionnaire quantitatif'!$D$75:$CY$75,'Annexe I b)'!A117)</f>
        <v>0</v>
      </c>
      <c r="E117" s="78" t="e">
        <f t="shared" si="3"/>
        <v>#DIV/0!</v>
      </c>
    </row>
    <row r="118" spans="1:5" ht="15" x14ac:dyDescent="0.2">
      <c r="A118" s="61">
        <v>110</v>
      </c>
      <c r="B118" s="79">
        <f>COUNTIFS('Questionnaire quantitatif'!$D$11:$CY$11,"Oui",'Questionnaire quantitatif'!$D$15:$CY$15,'Listes déroulantes'!$B$5,'Questionnaire quantitatif'!$D$75:$CY$75,'Annexe I b)'!A118)</f>
        <v>0</v>
      </c>
      <c r="C118" s="78" t="e">
        <f t="shared" si="2"/>
        <v>#DIV/0!</v>
      </c>
      <c r="D118" s="79">
        <f>COUNTIFS('Questionnaire quantitatif'!$D$11:$CY$11,"Oui",'Questionnaire quantitatif'!$D$15:$CY$15,'Listes déroulantes'!$B$6,'Questionnaire quantitatif'!$D$75:$CY$75,'Annexe I b)'!A118)</f>
        <v>0</v>
      </c>
      <c r="E118" s="78" t="e">
        <f t="shared" si="3"/>
        <v>#DIV/0!</v>
      </c>
    </row>
    <row r="119" spans="1:5" ht="15" x14ac:dyDescent="0.2">
      <c r="A119" s="61">
        <v>111</v>
      </c>
      <c r="B119" s="79">
        <f>COUNTIFS('Questionnaire quantitatif'!$D$11:$CY$11,"Oui",'Questionnaire quantitatif'!$D$15:$CY$15,'Listes déroulantes'!$B$5,'Questionnaire quantitatif'!$D$75:$CY$75,'Annexe I b)'!A119)</f>
        <v>0</v>
      </c>
      <c r="C119" s="78" t="e">
        <f t="shared" si="2"/>
        <v>#DIV/0!</v>
      </c>
      <c r="D119" s="79">
        <f>COUNTIFS('Questionnaire quantitatif'!$D$11:$CY$11,"Oui",'Questionnaire quantitatif'!$D$15:$CY$15,'Listes déroulantes'!$B$6,'Questionnaire quantitatif'!$D$75:$CY$75,'Annexe I b)'!A119)</f>
        <v>0</v>
      </c>
      <c r="E119" s="78" t="e">
        <f t="shared" si="3"/>
        <v>#DIV/0!</v>
      </c>
    </row>
    <row r="120" spans="1:5" ht="15" x14ac:dyDescent="0.2">
      <c r="A120" s="61">
        <v>112</v>
      </c>
      <c r="B120" s="79">
        <f>COUNTIFS('Questionnaire quantitatif'!$D$11:$CY$11,"Oui",'Questionnaire quantitatif'!$D$15:$CY$15,'Listes déroulantes'!$B$5,'Questionnaire quantitatif'!$D$75:$CY$75,'Annexe I b)'!A120)</f>
        <v>0</v>
      </c>
      <c r="C120" s="78" t="e">
        <f t="shared" si="2"/>
        <v>#DIV/0!</v>
      </c>
      <c r="D120" s="79">
        <f>COUNTIFS('Questionnaire quantitatif'!$D$11:$CY$11,"Oui",'Questionnaire quantitatif'!$D$15:$CY$15,'Listes déroulantes'!$B$6,'Questionnaire quantitatif'!$D$75:$CY$75,'Annexe I b)'!A120)</f>
        <v>0</v>
      </c>
      <c r="E120" s="78" t="e">
        <f t="shared" si="3"/>
        <v>#DIV/0!</v>
      </c>
    </row>
    <row r="121" spans="1:5" ht="15" x14ac:dyDescent="0.2">
      <c r="A121" s="61">
        <v>113</v>
      </c>
      <c r="B121" s="79">
        <f>COUNTIFS('Questionnaire quantitatif'!$D$11:$CY$11,"Oui",'Questionnaire quantitatif'!$D$15:$CY$15,'Listes déroulantes'!$B$5,'Questionnaire quantitatif'!$D$75:$CY$75,'Annexe I b)'!A121)</f>
        <v>0</v>
      </c>
      <c r="C121" s="78" t="e">
        <f t="shared" si="2"/>
        <v>#DIV/0!</v>
      </c>
      <c r="D121" s="79">
        <f>COUNTIFS('Questionnaire quantitatif'!$D$11:$CY$11,"Oui",'Questionnaire quantitatif'!$D$15:$CY$15,'Listes déroulantes'!$B$6,'Questionnaire quantitatif'!$D$75:$CY$75,'Annexe I b)'!A121)</f>
        <v>0</v>
      </c>
      <c r="E121" s="78" t="e">
        <f t="shared" si="3"/>
        <v>#DIV/0!</v>
      </c>
    </row>
    <row r="122" spans="1:5" ht="15" x14ac:dyDescent="0.2">
      <c r="A122" s="61">
        <v>114</v>
      </c>
      <c r="B122" s="79">
        <f>COUNTIFS('Questionnaire quantitatif'!$D$11:$CY$11,"Oui",'Questionnaire quantitatif'!$D$15:$CY$15,'Listes déroulantes'!$B$5,'Questionnaire quantitatif'!$D$75:$CY$75,'Annexe I b)'!A122)</f>
        <v>0</v>
      </c>
      <c r="C122" s="78" t="e">
        <f t="shared" si="2"/>
        <v>#DIV/0!</v>
      </c>
      <c r="D122" s="79">
        <f>COUNTIFS('Questionnaire quantitatif'!$D$11:$CY$11,"Oui",'Questionnaire quantitatif'!$D$15:$CY$15,'Listes déroulantes'!$B$6,'Questionnaire quantitatif'!$D$75:$CY$75,'Annexe I b)'!A122)</f>
        <v>0</v>
      </c>
      <c r="E122" s="78" t="e">
        <f t="shared" si="3"/>
        <v>#DIV/0!</v>
      </c>
    </row>
    <row r="123" spans="1:5" ht="15" x14ac:dyDescent="0.2">
      <c r="A123" s="61">
        <v>115</v>
      </c>
      <c r="B123" s="79">
        <f>COUNTIFS('Questionnaire quantitatif'!$D$11:$CY$11,"Oui",'Questionnaire quantitatif'!$D$15:$CY$15,'Listes déroulantes'!$B$5,'Questionnaire quantitatif'!$D$75:$CY$75,'Annexe I b)'!A123)</f>
        <v>0</v>
      </c>
      <c r="C123" s="78" t="e">
        <f t="shared" si="2"/>
        <v>#DIV/0!</v>
      </c>
      <c r="D123" s="79">
        <f>COUNTIFS('Questionnaire quantitatif'!$D$11:$CY$11,"Oui",'Questionnaire quantitatif'!$D$15:$CY$15,'Listes déroulantes'!$B$6,'Questionnaire quantitatif'!$D$75:$CY$75,'Annexe I b)'!A123)</f>
        <v>0</v>
      </c>
      <c r="E123" s="78" t="e">
        <f t="shared" si="3"/>
        <v>#DIV/0!</v>
      </c>
    </row>
    <row r="124" spans="1:5" ht="15" x14ac:dyDescent="0.2">
      <c r="A124" s="61">
        <v>116</v>
      </c>
      <c r="B124" s="79">
        <f>COUNTIFS('Questionnaire quantitatif'!$D$11:$CY$11,"Oui",'Questionnaire quantitatif'!$D$15:$CY$15,'Listes déroulantes'!$B$5,'Questionnaire quantitatif'!$D$75:$CY$75,'Annexe I b)'!A124)</f>
        <v>0</v>
      </c>
      <c r="C124" s="78" t="e">
        <f t="shared" si="2"/>
        <v>#DIV/0!</v>
      </c>
      <c r="D124" s="79">
        <f>COUNTIFS('Questionnaire quantitatif'!$D$11:$CY$11,"Oui",'Questionnaire quantitatif'!$D$15:$CY$15,'Listes déroulantes'!$B$6,'Questionnaire quantitatif'!$D$75:$CY$75,'Annexe I b)'!A124)</f>
        <v>0</v>
      </c>
      <c r="E124" s="78" t="e">
        <f t="shared" si="3"/>
        <v>#DIV/0!</v>
      </c>
    </row>
    <row r="125" spans="1:5" ht="15" x14ac:dyDescent="0.2">
      <c r="A125" s="61">
        <v>117</v>
      </c>
      <c r="B125" s="79">
        <f>COUNTIFS('Questionnaire quantitatif'!$D$11:$CY$11,"Oui",'Questionnaire quantitatif'!$D$15:$CY$15,'Listes déroulantes'!$B$5,'Questionnaire quantitatif'!$D$75:$CY$75,'Annexe I b)'!A125)</f>
        <v>0</v>
      </c>
      <c r="C125" s="78" t="e">
        <f t="shared" si="2"/>
        <v>#DIV/0!</v>
      </c>
      <c r="D125" s="79">
        <f>COUNTIFS('Questionnaire quantitatif'!$D$11:$CY$11,"Oui",'Questionnaire quantitatif'!$D$15:$CY$15,'Listes déroulantes'!$B$6,'Questionnaire quantitatif'!$D$75:$CY$75,'Annexe I b)'!A125)</f>
        <v>0</v>
      </c>
      <c r="E125" s="78" t="e">
        <f t="shared" si="3"/>
        <v>#DIV/0!</v>
      </c>
    </row>
    <row r="126" spans="1:5" ht="15" x14ac:dyDescent="0.2">
      <c r="A126" s="61">
        <v>118</v>
      </c>
      <c r="B126" s="79">
        <f>COUNTIFS('Questionnaire quantitatif'!$D$11:$CY$11,"Oui",'Questionnaire quantitatif'!$D$15:$CY$15,'Listes déroulantes'!$B$5,'Questionnaire quantitatif'!$D$75:$CY$75,'Annexe I b)'!A126)</f>
        <v>0</v>
      </c>
      <c r="C126" s="78" t="e">
        <f t="shared" si="2"/>
        <v>#DIV/0!</v>
      </c>
      <c r="D126" s="79">
        <f>COUNTIFS('Questionnaire quantitatif'!$D$11:$CY$11,"Oui",'Questionnaire quantitatif'!$D$15:$CY$15,'Listes déroulantes'!$B$6,'Questionnaire quantitatif'!$D$75:$CY$75,'Annexe I b)'!A126)</f>
        <v>0</v>
      </c>
      <c r="E126" s="78" t="e">
        <f t="shared" si="3"/>
        <v>#DIV/0!</v>
      </c>
    </row>
    <row r="127" spans="1:5" ht="15" x14ac:dyDescent="0.2">
      <c r="A127" s="61">
        <v>119</v>
      </c>
      <c r="B127" s="79">
        <f>COUNTIFS('Questionnaire quantitatif'!$D$11:$CY$11,"Oui",'Questionnaire quantitatif'!$D$15:$CY$15,'Listes déroulantes'!$B$5,'Questionnaire quantitatif'!$D$75:$CY$75,'Annexe I b)'!A127)</f>
        <v>0</v>
      </c>
      <c r="C127" s="78" t="e">
        <f t="shared" si="2"/>
        <v>#DIV/0!</v>
      </c>
      <c r="D127" s="79">
        <f>COUNTIFS('Questionnaire quantitatif'!$D$11:$CY$11,"Oui",'Questionnaire quantitatif'!$D$15:$CY$15,'Listes déroulantes'!$B$6,'Questionnaire quantitatif'!$D$75:$CY$75,'Annexe I b)'!A127)</f>
        <v>0</v>
      </c>
      <c r="E127" s="78" t="e">
        <f t="shared" si="3"/>
        <v>#DIV/0!</v>
      </c>
    </row>
    <row r="128" spans="1:5" ht="15" x14ac:dyDescent="0.2">
      <c r="A128" s="61">
        <v>120</v>
      </c>
      <c r="B128" s="79">
        <f>COUNTIFS('Questionnaire quantitatif'!$D$11:$CY$11,"Oui",'Questionnaire quantitatif'!$D$15:$CY$15,'Listes déroulantes'!$B$5,'Questionnaire quantitatif'!$D$75:$CY$75,'Annexe I b)'!A128)</f>
        <v>0</v>
      </c>
      <c r="C128" s="78" t="e">
        <f t="shared" si="2"/>
        <v>#DIV/0!</v>
      </c>
      <c r="D128" s="79">
        <f>COUNTIFS('Questionnaire quantitatif'!$D$11:$CY$11,"Oui",'Questionnaire quantitatif'!$D$15:$CY$15,'Listes déroulantes'!$B$6,'Questionnaire quantitatif'!$D$75:$CY$75,'Annexe I b)'!A128)</f>
        <v>0</v>
      </c>
      <c r="E128" s="78" t="e">
        <f t="shared" si="3"/>
        <v>#DIV/0!</v>
      </c>
    </row>
    <row r="129" spans="1:5" ht="15" x14ac:dyDescent="0.2">
      <c r="A129" s="61">
        <v>121</v>
      </c>
      <c r="B129" s="79">
        <f>COUNTIFS('Questionnaire quantitatif'!$D$11:$CY$11,"Oui",'Questionnaire quantitatif'!$D$15:$CY$15,'Listes déroulantes'!$B$5,'Questionnaire quantitatif'!$D$75:$CY$75,'Annexe I b)'!A129)</f>
        <v>0</v>
      </c>
      <c r="C129" s="78" t="e">
        <f t="shared" si="2"/>
        <v>#DIV/0!</v>
      </c>
      <c r="D129" s="79">
        <f>COUNTIFS('Questionnaire quantitatif'!$D$11:$CY$11,"Oui",'Questionnaire quantitatif'!$D$15:$CY$15,'Listes déroulantes'!$B$6,'Questionnaire quantitatif'!$D$75:$CY$75,'Annexe I b)'!A129)</f>
        <v>0</v>
      </c>
      <c r="E129" s="78" t="e">
        <f t="shared" si="3"/>
        <v>#DIV/0!</v>
      </c>
    </row>
    <row r="130" spans="1:5" ht="15" x14ac:dyDescent="0.2">
      <c r="A130" s="61">
        <v>122</v>
      </c>
      <c r="B130" s="79">
        <f>COUNTIFS('Questionnaire quantitatif'!$D$11:$CY$11,"Oui",'Questionnaire quantitatif'!$D$15:$CY$15,'Listes déroulantes'!$B$5,'Questionnaire quantitatif'!$D$75:$CY$75,'Annexe I b)'!A130)</f>
        <v>0</v>
      </c>
      <c r="C130" s="78" t="e">
        <f t="shared" si="2"/>
        <v>#DIV/0!</v>
      </c>
      <c r="D130" s="79">
        <f>COUNTIFS('Questionnaire quantitatif'!$D$11:$CY$11,"Oui",'Questionnaire quantitatif'!$D$15:$CY$15,'Listes déroulantes'!$B$6,'Questionnaire quantitatif'!$D$75:$CY$75,'Annexe I b)'!A130)</f>
        <v>0</v>
      </c>
      <c r="E130" s="78" t="e">
        <f t="shared" si="3"/>
        <v>#DIV/0!</v>
      </c>
    </row>
    <row r="131" spans="1:5" ht="15" x14ac:dyDescent="0.2">
      <c r="A131" s="61">
        <v>123</v>
      </c>
      <c r="B131" s="79">
        <f>COUNTIFS('Questionnaire quantitatif'!$D$11:$CY$11,"Oui",'Questionnaire quantitatif'!$D$15:$CY$15,'Listes déroulantes'!$B$5,'Questionnaire quantitatif'!$D$75:$CY$75,'Annexe I b)'!A131)</f>
        <v>0</v>
      </c>
      <c r="C131" s="78" t="e">
        <f t="shared" si="2"/>
        <v>#DIV/0!</v>
      </c>
      <c r="D131" s="79">
        <f>COUNTIFS('Questionnaire quantitatif'!$D$11:$CY$11,"Oui",'Questionnaire quantitatif'!$D$15:$CY$15,'Listes déroulantes'!$B$6,'Questionnaire quantitatif'!$D$75:$CY$75,'Annexe I b)'!A131)</f>
        <v>0</v>
      </c>
      <c r="E131" s="78" t="e">
        <f t="shared" si="3"/>
        <v>#DIV/0!</v>
      </c>
    </row>
    <row r="132" spans="1:5" ht="15" x14ac:dyDescent="0.2">
      <c r="A132" s="61">
        <v>124</v>
      </c>
      <c r="B132" s="79">
        <f>COUNTIFS('Questionnaire quantitatif'!$D$11:$CY$11,"Oui",'Questionnaire quantitatif'!$D$15:$CY$15,'Listes déroulantes'!$B$5,'Questionnaire quantitatif'!$D$75:$CY$75,'Annexe I b)'!A132)</f>
        <v>0</v>
      </c>
      <c r="C132" s="78" t="e">
        <f t="shared" si="2"/>
        <v>#DIV/0!</v>
      </c>
      <c r="D132" s="79">
        <f>COUNTIFS('Questionnaire quantitatif'!$D$11:$CY$11,"Oui",'Questionnaire quantitatif'!$D$15:$CY$15,'Listes déroulantes'!$B$6,'Questionnaire quantitatif'!$D$75:$CY$75,'Annexe I b)'!A132)</f>
        <v>0</v>
      </c>
      <c r="E132" s="78" t="e">
        <f t="shared" si="3"/>
        <v>#DIV/0!</v>
      </c>
    </row>
    <row r="133" spans="1:5" ht="15" x14ac:dyDescent="0.2">
      <c r="A133" s="61">
        <v>125</v>
      </c>
      <c r="B133" s="79">
        <f>COUNTIFS('Questionnaire quantitatif'!$D$11:$CY$11,"Oui",'Questionnaire quantitatif'!$D$15:$CY$15,'Listes déroulantes'!$B$5,'Questionnaire quantitatif'!$D$75:$CY$75,'Annexe I b)'!A133)</f>
        <v>0</v>
      </c>
      <c r="C133" s="78" t="e">
        <f t="shared" si="2"/>
        <v>#DIV/0!</v>
      </c>
      <c r="D133" s="79">
        <f>COUNTIFS('Questionnaire quantitatif'!$D$11:$CY$11,"Oui",'Questionnaire quantitatif'!$D$15:$CY$15,'Listes déroulantes'!$B$6,'Questionnaire quantitatif'!$D$75:$CY$75,'Annexe I b)'!A133)</f>
        <v>0</v>
      </c>
      <c r="E133" s="78" t="e">
        <f t="shared" si="3"/>
        <v>#DIV/0!</v>
      </c>
    </row>
    <row r="134" spans="1:5" ht="15" x14ac:dyDescent="0.2">
      <c r="A134" s="61">
        <v>126</v>
      </c>
      <c r="B134" s="79">
        <f>COUNTIFS('Questionnaire quantitatif'!$D$11:$CY$11,"Oui",'Questionnaire quantitatif'!$D$15:$CY$15,'Listes déroulantes'!$B$5,'Questionnaire quantitatif'!$D$75:$CY$75,'Annexe I b)'!A134)</f>
        <v>0</v>
      </c>
      <c r="C134" s="78" t="e">
        <f t="shared" si="2"/>
        <v>#DIV/0!</v>
      </c>
      <c r="D134" s="79">
        <f>COUNTIFS('Questionnaire quantitatif'!$D$11:$CY$11,"Oui",'Questionnaire quantitatif'!$D$15:$CY$15,'Listes déroulantes'!$B$6,'Questionnaire quantitatif'!$D$75:$CY$75,'Annexe I b)'!A134)</f>
        <v>0</v>
      </c>
      <c r="E134" s="78" t="e">
        <f t="shared" si="3"/>
        <v>#DIV/0!</v>
      </c>
    </row>
    <row r="135" spans="1:5" ht="15" x14ac:dyDescent="0.2">
      <c r="A135" s="61">
        <v>127</v>
      </c>
      <c r="B135" s="79">
        <f>COUNTIFS('Questionnaire quantitatif'!$D$11:$CY$11,"Oui",'Questionnaire quantitatif'!$D$15:$CY$15,'Listes déroulantes'!$B$5,'Questionnaire quantitatif'!$D$75:$CY$75,'Annexe I b)'!A135)</f>
        <v>0</v>
      </c>
      <c r="C135" s="78" t="e">
        <f t="shared" si="2"/>
        <v>#DIV/0!</v>
      </c>
      <c r="D135" s="79">
        <f>COUNTIFS('Questionnaire quantitatif'!$D$11:$CY$11,"Oui",'Questionnaire quantitatif'!$D$15:$CY$15,'Listes déroulantes'!$B$6,'Questionnaire quantitatif'!$D$75:$CY$75,'Annexe I b)'!A135)</f>
        <v>0</v>
      </c>
      <c r="E135" s="78" t="e">
        <f t="shared" si="3"/>
        <v>#DIV/0!</v>
      </c>
    </row>
    <row r="136" spans="1:5" ht="15" x14ac:dyDescent="0.2">
      <c r="A136" s="61">
        <v>128</v>
      </c>
      <c r="B136" s="79">
        <f>COUNTIFS('Questionnaire quantitatif'!$D$11:$CY$11,"Oui",'Questionnaire quantitatif'!$D$15:$CY$15,'Listes déroulantes'!$B$5,'Questionnaire quantitatif'!$D$75:$CY$75,'Annexe I b)'!A136)</f>
        <v>0</v>
      </c>
      <c r="C136" s="78" t="e">
        <f t="shared" si="2"/>
        <v>#DIV/0!</v>
      </c>
      <c r="D136" s="79">
        <f>COUNTIFS('Questionnaire quantitatif'!$D$11:$CY$11,"Oui",'Questionnaire quantitatif'!$D$15:$CY$15,'Listes déroulantes'!$B$6,'Questionnaire quantitatif'!$D$75:$CY$75,'Annexe I b)'!A136)</f>
        <v>0</v>
      </c>
      <c r="E136" s="78" t="e">
        <f t="shared" si="3"/>
        <v>#DIV/0!</v>
      </c>
    </row>
    <row r="137" spans="1:5" ht="15" x14ac:dyDescent="0.2">
      <c r="A137" s="61">
        <v>129</v>
      </c>
      <c r="B137" s="79">
        <f>COUNTIFS('Questionnaire quantitatif'!$D$11:$CY$11,"Oui",'Questionnaire quantitatif'!$D$15:$CY$15,'Listes déroulantes'!$B$5,'Questionnaire quantitatif'!$D$75:$CY$75,'Annexe I b)'!A137)</f>
        <v>0</v>
      </c>
      <c r="C137" s="78" t="e">
        <f t="shared" ref="C137:C160" si="4">B137/$B$161</f>
        <v>#DIV/0!</v>
      </c>
      <c r="D137" s="79">
        <f>COUNTIFS('Questionnaire quantitatif'!$D$11:$CY$11,"Oui",'Questionnaire quantitatif'!$D$15:$CY$15,'Listes déroulantes'!$B$6,'Questionnaire quantitatif'!$D$75:$CY$75,'Annexe I b)'!A137)</f>
        <v>0</v>
      </c>
      <c r="E137" s="78" t="e">
        <f t="shared" ref="E137:E147" si="5">D137/$D$161</f>
        <v>#DIV/0!</v>
      </c>
    </row>
    <row r="138" spans="1:5" ht="15" x14ac:dyDescent="0.2">
      <c r="A138" s="61">
        <v>130</v>
      </c>
      <c r="B138" s="79">
        <f>COUNTIFS('Questionnaire quantitatif'!$D$11:$CY$11,"Oui",'Questionnaire quantitatif'!$D$15:$CY$15,'Listes déroulantes'!$B$5,'Questionnaire quantitatif'!$D$75:$CY$75,'Annexe I b)'!A138)</f>
        <v>0</v>
      </c>
      <c r="C138" s="78" t="e">
        <f t="shared" si="4"/>
        <v>#DIV/0!</v>
      </c>
      <c r="D138" s="79">
        <f>COUNTIFS('Questionnaire quantitatif'!$D$11:$CY$11,"Oui",'Questionnaire quantitatif'!$D$15:$CY$15,'Listes déroulantes'!$B$6,'Questionnaire quantitatif'!$D$75:$CY$75,'Annexe I b)'!A138)</f>
        <v>0</v>
      </c>
      <c r="E138" s="78" t="e">
        <f>D138/$D$161</f>
        <v>#DIV/0!</v>
      </c>
    </row>
    <row r="139" spans="1:5" ht="15" x14ac:dyDescent="0.2">
      <c r="A139" s="61">
        <v>131</v>
      </c>
      <c r="B139" s="79">
        <f>COUNTIFS('Questionnaire quantitatif'!$D$11:$CY$11,"Oui",'Questionnaire quantitatif'!$D$15:$CY$15,'Listes déroulantes'!$B$5,'Questionnaire quantitatif'!$D$75:$CY$75,'Annexe I b)'!A139)</f>
        <v>0</v>
      </c>
      <c r="C139" s="78" t="e">
        <f t="shared" si="4"/>
        <v>#DIV/0!</v>
      </c>
      <c r="D139" s="79">
        <f>COUNTIFS('Questionnaire quantitatif'!$D$11:$CY$11,"Oui",'Questionnaire quantitatif'!$D$15:$CY$15,'Listes déroulantes'!$B$6,'Questionnaire quantitatif'!$D$75:$CY$75,'Annexe I b)'!A139)</f>
        <v>0</v>
      </c>
      <c r="E139" s="78" t="e">
        <f t="shared" si="5"/>
        <v>#DIV/0!</v>
      </c>
    </row>
    <row r="140" spans="1:5" ht="15" x14ac:dyDescent="0.2">
      <c r="A140" s="61">
        <v>132</v>
      </c>
      <c r="B140" s="79">
        <f>COUNTIFS('Questionnaire quantitatif'!$D$11:$CY$11,"Oui",'Questionnaire quantitatif'!$D$15:$CY$15,'Listes déroulantes'!$B$5,'Questionnaire quantitatif'!$D$75:$CY$75,'Annexe I b)'!A140)</f>
        <v>0</v>
      </c>
      <c r="C140" s="78" t="e">
        <f t="shared" si="4"/>
        <v>#DIV/0!</v>
      </c>
      <c r="D140" s="79">
        <f>COUNTIFS('Questionnaire quantitatif'!$D$11:$CY$11,"Oui",'Questionnaire quantitatif'!$D$15:$CY$15,'Listes déroulantes'!$B$6,'Questionnaire quantitatif'!$D$75:$CY$75,'Annexe I b)'!A140)</f>
        <v>0</v>
      </c>
      <c r="E140" s="78" t="e">
        <f t="shared" si="5"/>
        <v>#DIV/0!</v>
      </c>
    </row>
    <row r="141" spans="1:5" ht="15" x14ac:dyDescent="0.2">
      <c r="A141" s="61">
        <v>133</v>
      </c>
      <c r="B141" s="79">
        <f>COUNTIFS('Questionnaire quantitatif'!$D$11:$CY$11,"Oui",'Questionnaire quantitatif'!$D$15:$CY$15,'Listes déroulantes'!$B$5,'Questionnaire quantitatif'!$D$75:$CY$75,'Annexe I b)'!A141)</f>
        <v>0</v>
      </c>
      <c r="C141" s="78" t="e">
        <f t="shared" si="4"/>
        <v>#DIV/0!</v>
      </c>
      <c r="D141" s="79">
        <f>COUNTIFS('Questionnaire quantitatif'!$D$11:$CY$11,"Oui",'Questionnaire quantitatif'!$D$15:$CY$15,'Listes déroulantes'!$B$6,'Questionnaire quantitatif'!$D$75:$CY$75,'Annexe I b)'!A141)</f>
        <v>0</v>
      </c>
      <c r="E141" s="78" t="e">
        <f t="shared" si="5"/>
        <v>#DIV/0!</v>
      </c>
    </row>
    <row r="142" spans="1:5" ht="15" x14ac:dyDescent="0.2">
      <c r="A142" s="61">
        <v>134</v>
      </c>
      <c r="B142" s="79">
        <f>COUNTIFS('Questionnaire quantitatif'!$D$11:$CY$11,"Oui",'Questionnaire quantitatif'!$D$15:$CY$15,'Listes déroulantes'!$B$5,'Questionnaire quantitatif'!$D$75:$CY$75,'Annexe I b)'!A142)</f>
        <v>0</v>
      </c>
      <c r="C142" s="78" t="e">
        <f t="shared" si="4"/>
        <v>#DIV/0!</v>
      </c>
      <c r="D142" s="79">
        <f>COUNTIFS('Questionnaire quantitatif'!$D$11:$CY$11,"Oui",'Questionnaire quantitatif'!$D$15:$CY$15,'Listes déroulantes'!$B$6,'Questionnaire quantitatif'!$D$75:$CY$75,'Annexe I b)'!A142)</f>
        <v>0</v>
      </c>
      <c r="E142" s="78" t="e">
        <f t="shared" si="5"/>
        <v>#DIV/0!</v>
      </c>
    </row>
    <row r="143" spans="1:5" ht="15" x14ac:dyDescent="0.2">
      <c r="A143" s="61">
        <v>135</v>
      </c>
      <c r="B143" s="79">
        <f>COUNTIFS('Questionnaire quantitatif'!$D$11:$CY$11,"Oui",'Questionnaire quantitatif'!$D$15:$CY$15,'Listes déroulantes'!$B$5,'Questionnaire quantitatif'!$D$75:$CY$75,'Annexe I b)'!A143)</f>
        <v>0</v>
      </c>
      <c r="C143" s="78" t="e">
        <f t="shared" si="4"/>
        <v>#DIV/0!</v>
      </c>
      <c r="D143" s="79">
        <f>COUNTIFS('Questionnaire quantitatif'!$D$11:$CY$11,"Oui",'Questionnaire quantitatif'!$D$15:$CY$15,'Listes déroulantes'!$B$6,'Questionnaire quantitatif'!$D$75:$CY$75,'Annexe I b)'!A143)</f>
        <v>0</v>
      </c>
      <c r="E143" s="78" t="e">
        <f t="shared" si="5"/>
        <v>#DIV/0!</v>
      </c>
    </row>
    <row r="144" spans="1:5" ht="15" x14ac:dyDescent="0.2">
      <c r="A144" s="61">
        <v>136</v>
      </c>
      <c r="B144" s="79">
        <f>COUNTIFS('Questionnaire quantitatif'!$D$11:$CY$11,"Oui",'Questionnaire quantitatif'!$D$15:$CY$15,'Listes déroulantes'!$B$5,'Questionnaire quantitatif'!$D$75:$CY$75,'Annexe I b)'!A144)</f>
        <v>0</v>
      </c>
      <c r="C144" s="78" t="e">
        <f t="shared" si="4"/>
        <v>#DIV/0!</v>
      </c>
      <c r="D144" s="79">
        <f>COUNTIFS('Questionnaire quantitatif'!$D$11:$CY$11,"Oui",'Questionnaire quantitatif'!$D$15:$CY$15,'Listes déroulantes'!$B$6,'Questionnaire quantitatif'!$D$75:$CY$75,'Annexe I b)'!A144)</f>
        <v>0</v>
      </c>
      <c r="E144" s="78" t="e">
        <f t="shared" si="5"/>
        <v>#DIV/0!</v>
      </c>
    </row>
    <row r="145" spans="1:5" ht="15" x14ac:dyDescent="0.2">
      <c r="A145" s="61">
        <v>137</v>
      </c>
      <c r="B145" s="79">
        <f>COUNTIFS('Questionnaire quantitatif'!$D$11:$CY$11,"Oui",'Questionnaire quantitatif'!$D$15:$CY$15,'Listes déroulantes'!$B$5,'Questionnaire quantitatif'!$D$75:$CY$75,'Annexe I b)'!A145)</f>
        <v>0</v>
      </c>
      <c r="C145" s="78" t="e">
        <f t="shared" si="4"/>
        <v>#DIV/0!</v>
      </c>
      <c r="D145" s="79">
        <f>COUNTIFS('Questionnaire quantitatif'!$D$11:$CY$11,"Oui",'Questionnaire quantitatif'!$D$15:$CY$15,'Listes déroulantes'!$B$6,'Questionnaire quantitatif'!$D$75:$CY$75,'Annexe I b)'!A145)</f>
        <v>0</v>
      </c>
      <c r="E145" s="78" t="e">
        <f t="shared" si="5"/>
        <v>#DIV/0!</v>
      </c>
    </row>
    <row r="146" spans="1:5" ht="15" x14ac:dyDescent="0.2">
      <c r="A146" s="61">
        <v>138</v>
      </c>
      <c r="B146" s="79">
        <f>COUNTIFS('Questionnaire quantitatif'!$D$11:$CY$11,"Oui",'Questionnaire quantitatif'!$D$15:$CY$15,'Listes déroulantes'!$B$5,'Questionnaire quantitatif'!$D$75:$CY$75,'Annexe I b)'!A146)</f>
        <v>0</v>
      </c>
      <c r="C146" s="78" t="e">
        <f t="shared" si="4"/>
        <v>#DIV/0!</v>
      </c>
      <c r="D146" s="79">
        <f>COUNTIFS('Questionnaire quantitatif'!$D$11:$CY$11,"Oui",'Questionnaire quantitatif'!$D$15:$CY$15,'Listes déroulantes'!$B$6,'Questionnaire quantitatif'!$D$75:$CY$75,'Annexe I b)'!A146)</f>
        <v>0</v>
      </c>
      <c r="E146" s="78" t="e">
        <f t="shared" si="5"/>
        <v>#DIV/0!</v>
      </c>
    </row>
    <row r="147" spans="1:5" ht="15" x14ac:dyDescent="0.2">
      <c r="A147" s="61">
        <v>139</v>
      </c>
      <c r="B147" s="79">
        <f>COUNTIFS('Questionnaire quantitatif'!$D$11:$CY$11,"Oui",'Questionnaire quantitatif'!$D$15:$CY$15,'Listes déroulantes'!$B$5,'Questionnaire quantitatif'!$D$75:$CY$75,'Annexe I b)'!A147)</f>
        <v>0</v>
      </c>
      <c r="C147" s="78" t="e">
        <f t="shared" si="4"/>
        <v>#DIV/0!</v>
      </c>
      <c r="D147" s="79">
        <f>COUNTIFS('Questionnaire quantitatif'!$D$11:$CY$11,"Oui",'Questionnaire quantitatif'!$D$15:$CY$15,'Listes déroulantes'!$B$6,'Questionnaire quantitatif'!$D$75:$CY$75,'Annexe I b)'!A147)</f>
        <v>0</v>
      </c>
      <c r="E147" s="78" t="e">
        <f t="shared" si="5"/>
        <v>#DIV/0!</v>
      </c>
    </row>
    <row r="148" spans="1:5" ht="15" x14ac:dyDescent="0.2">
      <c r="A148" s="61">
        <v>140</v>
      </c>
      <c r="B148" s="79">
        <f>COUNTIFS('Questionnaire quantitatif'!$D$11:$CY$11,"Oui",'Questionnaire quantitatif'!$D$15:$CY$15,'Listes déroulantes'!$B$5,'Questionnaire quantitatif'!$D$75:$CY$75,'Annexe I b)'!A148)</f>
        <v>0</v>
      </c>
      <c r="C148" s="78" t="e">
        <f t="shared" si="4"/>
        <v>#DIV/0!</v>
      </c>
      <c r="D148" s="79">
        <f>COUNTIFS('Questionnaire quantitatif'!$D$11:$CY$11,"Oui",'Questionnaire quantitatif'!$D$15:$CY$15,'Listes déroulantes'!$B$6,'Questionnaire quantitatif'!$D$75:$CY$75,'Annexe I b)'!A148)</f>
        <v>0</v>
      </c>
      <c r="E148" s="78" t="e">
        <f>D148/$D$161</f>
        <v>#DIV/0!</v>
      </c>
    </row>
    <row r="149" spans="1:5" ht="15" x14ac:dyDescent="0.2">
      <c r="A149" s="61">
        <v>141</v>
      </c>
      <c r="B149" s="79">
        <f>COUNTIFS('Questionnaire quantitatif'!$D$11:$CY$11,"Oui",'Questionnaire quantitatif'!$D$15:$CY$15,'Listes déroulantes'!$B$5,'Questionnaire quantitatif'!$D$75:$CY$75,'Annexe I b)'!A149)</f>
        <v>0</v>
      </c>
      <c r="C149" s="78" t="e">
        <f t="shared" si="4"/>
        <v>#DIV/0!</v>
      </c>
      <c r="D149" s="79">
        <f>COUNTIFS('Questionnaire quantitatif'!$D$11:$CY$11,"Oui",'Questionnaire quantitatif'!$D$15:$CY$15,'Listes déroulantes'!$B$6,'Questionnaire quantitatif'!$D$75:$CY$75,'Annexe I b)'!A149)</f>
        <v>0</v>
      </c>
      <c r="E149" s="78" t="e">
        <f t="shared" ref="E149:E160" si="6">D149/$D$161</f>
        <v>#DIV/0!</v>
      </c>
    </row>
    <row r="150" spans="1:5" ht="15" x14ac:dyDescent="0.2">
      <c r="A150" s="61">
        <v>142</v>
      </c>
      <c r="B150" s="79">
        <f>COUNTIFS('Questionnaire quantitatif'!$D$11:$CY$11,"Oui",'Questionnaire quantitatif'!$D$15:$CY$15,'Listes déroulantes'!$B$5,'Questionnaire quantitatif'!$D$75:$CY$75,'Annexe I b)'!A150)</f>
        <v>0</v>
      </c>
      <c r="C150" s="78" t="e">
        <f t="shared" si="4"/>
        <v>#DIV/0!</v>
      </c>
      <c r="D150" s="79">
        <f>COUNTIFS('Questionnaire quantitatif'!$D$11:$CY$11,"Oui",'Questionnaire quantitatif'!$D$15:$CY$15,'Listes déroulantes'!$B$6,'Questionnaire quantitatif'!$D$75:$CY$75,'Annexe I b)'!A150)</f>
        <v>0</v>
      </c>
      <c r="E150" s="78" t="e">
        <f t="shared" si="6"/>
        <v>#DIV/0!</v>
      </c>
    </row>
    <row r="151" spans="1:5" ht="15" x14ac:dyDescent="0.2">
      <c r="A151" s="61">
        <v>143</v>
      </c>
      <c r="B151" s="79">
        <f>COUNTIFS('Questionnaire quantitatif'!$D$11:$CY$11,"Oui",'Questionnaire quantitatif'!$D$15:$CY$15,'Listes déroulantes'!$B$5,'Questionnaire quantitatif'!$D$75:$CY$75,'Annexe I b)'!A151)</f>
        <v>0</v>
      </c>
      <c r="C151" s="78" t="e">
        <f t="shared" si="4"/>
        <v>#DIV/0!</v>
      </c>
      <c r="D151" s="79">
        <f>COUNTIFS('Questionnaire quantitatif'!$D$11:$CY$11,"Oui",'Questionnaire quantitatif'!$D$15:$CY$15,'Listes déroulantes'!$B$6,'Questionnaire quantitatif'!$D$75:$CY$75,'Annexe I b)'!A151)</f>
        <v>0</v>
      </c>
      <c r="E151" s="78" t="e">
        <f t="shared" si="6"/>
        <v>#DIV/0!</v>
      </c>
    </row>
    <row r="152" spans="1:5" ht="15" x14ac:dyDescent="0.2">
      <c r="A152" s="61">
        <v>144</v>
      </c>
      <c r="B152" s="79">
        <f>COUNTIFS('Questionnaire quantitatif'!$D$11:$CY$11,"Oui",'Questionnaire quantitatif'!$D$15:$CY$15,'Listes déroulantes'!$B$5,'Questionnaire quantitatif'!$D$75:$CY$75,'Annexe I b)'!A152)</f>
        <v>0</v>
      </c>
      <c r="C152" s="78" t="e">
        <f t="shared" si="4"/>
        <v>#DIV/0!</v>
      </c>
      <c r="D152" s="79">
        <f>COUNTIFS('Questionnaire quantitatif'!$D$11:$CY$11,"Oui",'Questionnaire quantitatif'!$D$15:$CY$15,'Listes déroulantes'!$B$6,'Questionnaire quantitatif'!$D$75:$CY$75,'Annexe I b)'!A152)</f>
        <v>0</v>
      </c>
      <c r="E152" s="78" t="e">
        <f t="shared" si="6"/>
        <v>#DIV/0!</v>
      </c>
    </row>
    <row r="153" spans="1:5" ht="15" x14ac:dyDescent="0.2">
      <c r="A153" s="61">
        <v>145</v>
      </c>
      <c r="B153" s="79">
        <f>COUNTIFS('Questionnaire quantitatif'!$D$11:$CY$11,"Oui",'Questionnaire quantitatif'!$D$15:$CY$15,'Listes déroulantes'!$B$5,'Questionnaire quantitatif'!$D$75:$CY$75,'Annexe I b)'!A153)</f>
        <v>0</v>
      </c>
      <c r="C153" s="78" t="e">
        <f t="shared" si="4"/>
        <v>#DIV/0!</v>
      </c>
      <c r="D153" s="79">
        <f>COUNTIFS('Questionnaire quantitatif'!$D$11:$CY$11,"Oui",'Questionnaire quantitatif'!$D$15:$CY$15,'Listes déroulantes'!$B$6,'Questionnaire quantitatif'!$D$75:$CY$75,'Annexe I b)'!A153)</f>
        <v>0</v>
      </c>
      <c r="E153" s="78" t="e">
        <f t="shared" si="6"/>
        <v>#DIV/0!</v>
      </c>
    </row>
    <row r="154" spans="1:5" ht="15" x14ac:dyDescent="0.2">
      <c r="A154" s="61">
        <v>146</v>
      </c>
      <c r="B154" s="79">
        <f>COUNTIFS('Questionnaire quantitatif'!$D$11:$CY$11,"Oui",'Questionnaire quantitatif'!$D$15:$CY$15,'Listes déroulantes'!$B$5,'Questionnaire quantitatif'!$D$75:$CY$75,'Annexe I b)'!A154)</f>
        <v>0</v>
      </c>
      <c r="C154" s="78" t="e">
        <f t="shared" si="4"/>
        <v>#DIV/0!</v>
      </c>
      <c r="D154" s="79">
        <f>COUNTIFS('Questionnaire quantitatif'!$D$11:$CY$11,"Oui",'Questionnaire quantitatif'!$D$15:$CY$15,'Listes déroulantes'!$B$6,'Questionnaire quantitatif'!$D$75:$CY$75,'Annexe I b)'!A154)</f>
        <v>0</v>
      </c>
      <c r="E154" s="78" t="e">
        <f t="shared" si="6"/>
        <v>#DIV/0!</v>
      </c>
    </row>
    <row r="155" spans="1:5" ht="15" x14ac:dyDescent="0.2">
      <c r="A155" s="61">
        <v>147</v>
      </c>
      <c r="B155" s="79">
        <f>COUNTIFS('Questionnaire quantitatif'!$D$11:$CY$11,"Oui",'Questionnaire quantitatif'!$D$15:$CY$15,'Listes déroulantes'!$B$5,'Questionnaire quantitatif'!$D$75:$CY$75,'Annexe I b)'!A155)</f>
        <v>0</v>
      </c>
      <c r="C155" s="78" t="e">
        <f t="shared" si="4"/>
        <v>#DIV/0!</v>
      </c>
      <c r="D155" s="79">
        <f>COUNTIFS('Questionnaire quantitatif'!$D$11:$CY$11,"Oui",'Questionnaire quantitatif'!$D$15:$CY$15,'Listes déroulantes'!$B$6,'Questionnaire quantitatif'!$D$75:$CY$75,'Annexe I b)'!A155)</f>
        <v>0</v>
      </c>
      <c r="E155" s="78" t="e">
        <f t="shared" si="6"/>
        <v>#DIV/0!</v>
      </c>
    </row>
    <row r="156" spans="1:5" ht="15" x14ac:dyDescent="0.2">
      <c r="A156" s="61">
        <v>148</v>
      </c>
      <c r="B156" s="79">
        <f>COUNTIFS('Questionnaire quantitatif'!$D$11:$CY$11,"Oui",'Questionnaire quantitatif'!$D$15:$CY$15,'Listes déroulantes'!$B$5,'Questionnaire quantitatif'!$D$75:$CY$75,'Annexe I b)'!A156)</f>
        <v>0</v>
      </c>
      <c r="C156" s="78" t="e">
        <f t="shared" si="4"/>
        <v>#DIV/0!</v>
      </c>
      <c r="D156" s="79">
        <f>COUNTIFS('Questionnaire quantitatif'!$D$11:$CY$11,"Oui",'Questionnaire quantitatif'!$D$15:$CY$15,'Listes déroulantes'!$B$6,'Questionnaire quantitatif'!$D$75:$CY$75,'Annexe I b)'!A156)</f>
        <v>0</v>
      </c>
      <c r="E156" s="78" t="e">
        <f t="shared" si="6"/>
        <v>#DIV/0!</v>
      </c>
    </row>
    <row r="157" spans="1:5" ht="15" x14ac:dyDescent="0.2">
      <c r="A157" s="61">
        <v>149</v>
      </c>
      <c r="B157" s="79">
        <f>COUNTIFS('Questionnaire quantitatif'!$D$11:$CY$11,"Oui",'Questionnaire quantitatif'!$D$15:$CY$15,'Listes déroulantes'!$B$5,'Questionnaire quantitatif'!$D$75:$CY$75,'Annexe I b)'!A157)</f>
        <v>0</v>
      </c>
      <c r="C157" s="78" t="e">
        <f t="shared" si="4"/>
        <v>#DIV/0!</v>
      </c>
      <c r="D157" s="79">
        <f>COUNTIFS('Questionnaire quantitatif'!$D$11:$CY$11,"Oui",'Questionnaire quantitatif'!$D$15:$CY$15,'Listes déroulantes'!$B$6,'Questionnaire quantitatif'!$D$75:$CY$75,'Annexe I b)'!A157)</f>
        <v>0</v>
      </c>
      <c r="E157" s="78" t="e">
        <f t="shared" si="6"/>
        <v>#DIV/0!</v>
      </c>
    </row>
    <row r="158" spans="1:5" ht="15" x14ac:dyDescent="0.2">
      <c r="A158" s="61">
        <v>150</v>
      </c>
      <c r="B158" s="79">
        <f>COUNTIFS('Questionnaire quantitatif'!$D$11:$CY$11,"Oui",'Questionnaire quantitatif'!$D$15:$CY$15,'Listes déroulantes'!$B$5,'Questionnaire quantitatif'!$D$75:$CY$75,'Annexe I b)'!A158)</f>
        <v>0</v>
      </c>
      <c r="C158" s="78" t="e">
        <f t="shared" si="4"/>
        <v>#DIV/0!</v>
      </c>
      <c r="D158" s="79">
        <f>COUNTIFS('Questionnaire quantitatif'!$D$11:$CY$11,"Oui",'Questionnaire quantitatif'!$D$15:$CY$15,'Listes déroulantes'!$B$6,'Questionnaire quantitatif'!$D$75:$CY$75,'Annexe I b)'!A158)</f>
        <v>0</v>
      </c>
      <c r="E158" s="78" t="e">
        <f t="shared" si="6"/>
        <v>#DIV/0!</v>
      </c>
    </row>
    <row r="159" spans="1:5" ht="15" x14ac:dyDescent="0.2">
      <c r="A159" s="61">
        <v>151</v>
      </c>
      <c r="B159" s="79">
        <f>COUNTIFS('Questionnaire quantitatif'!$D$11:$CY$11,"Oui",'Questionnaire quantitatif'!$D$15:$CY$15,'Listes déroulantes'!$B$5,'Questionnaire quantitatif'!$D$75:$CY$75,'Annexe I b)'!A159)</f>
        <v>0</v>
      </c>
      <c r="C159" s="78" t="e">
        <f t="shared" si="4"/>
        <v>#DIV/0!</v>
      </c>
      <c r="D159" s="79">
        <f>COUNTIFS('Questionnaire quantitatif'!$D$11:$CY$11,"Oui",'Questionnaire quantitatif'!$D$15:$CY$15,'Listes déroulantes'!$B$6,'Questionnaire quantitatif'!$D$75:$CY$75,'Annexe I b)'!A159)</f>
        <v>0</v>
      </c>
      <c r="E159" s="78" t="e">
        <f t="shared" si="6"/>
        <v>#DIV/0!</v>
      </c>
    </row>
    <row r="160" spans="1:5" ht="15" x14ac:dyDescent="0.2">
      <c r="A160" s="61">
        <v>152</v>
      </c>
      <c r="B160" s="79">
        <f>COUNTIFS('Questionnaire quantitatif'!$D$11:$CY$11,"Oui",'Questionnaire quantitatif'!$D$15:$CY$15,'Listes déroulantes'!$B$5,'Questionnaire quantitatif'!$D$75:$CY$75,'Annexe I b)'!A160)</f>
        <v>0</v>
      </c>
      <c r="C160" s="78" t="e">
        <f t="shared" si="4"/>
        <v>#DIV/0!</v>
      </c>
      <c r="D160" s="79">
        <f>COUNTIFS('Questionnaire quantitatif'!$D$11:$CY$11,"Oui",'Questionnaire quantitatif'!$D$15:$CY$15,'Listes déroulantes'!$B$6,'Questionnaire quantitatif'!$D$75:$CY$75,'Annexe I b)'!A160)</f>
        <v>0</v>
      </c>
      <c r="E160" s="78" t="e">
        <f t="shared" si="6"/>
        <v>#DIV/0!</v>
      </c>
    </row>
    <row r="161" spans="1:5" ht="30" x14ac:dyDescent="0.2">
      <c r="A161" s="82" t="s">
        <v>104</v>
      </c>
      <c r="B161" s="87">
        <f>SUM(B8:B160)</f>
        <v>0</v>
      </c>
      <c r="C161" s="88"/>
      <c r="D161" s="87">
        <f>SUM(D8:D160)</f>
        <v>0</v>
      </c>
      <c r="E161" s="88"/>
    </row>
    <row r="162" spans="1:5" ht="15" x14ac:dyDescent="0.2">
      <c r="A162" s="84" t="s">
        <v>105</v>
      </c>
      <c r="B162" s="87">
        <f>SUMPRODUCT($A$8:$A$160,B8:B160)</f>
        <v>0</v>
      </c>
      <c r="C162" s="88"/>
      <c r="D162" s="87">
        <f>SUMPRODUCT($A$8:$A$160,D8:D160)</f>
        <v>0</v>
      </c>
      <c r="E162" s="87"/>
    </row>
    <row r="163" spans="1:5" ht="15" x14ac:dyDescent="0.2">
      <c r="A163" s="82" t="s">
        <v>106</v>
      </c>
      <c r="B163" s="89">
        <f>+IF(B161&gt;0,B162/B161,0)</f>
        <v>0</v>
      </c>
      <c r="C163" s="88"/>
      <c r="D163" s="89">
        <f>+IF(D161&gt;0,D162/D161,0)</f>
        <v>0</v>
      </c>
      <c r="E163" s="87"/>
    </row>
  </sheetData>
  <mergeCells count="7">
    <mergeCell ref="B6:C6"/>
    <mergeCell ref="D6:E6"/>
    <mergeCell ref="A2:E2"/>
    <mergeCell ref="A3:E3"/>
    <mergeCell ref="A5:A7"/>
    <mergeCell ref="B5:C5"/>
    <mergeCell ref="D5:E5"/>
  </mergeCells>
  <conditionalFormatting sqref="B163">
    <cfRule type="expression" dxfId="46" priority="2">
      <formula>CELL("PROTECT",B163)=0</formula>
    </cfRule>
  </conditionalFormatting>
  <conditionalFormatting sqref="D163">
    <cfRule type="expression" dxfId="45" priority="1">
      <formula>CELL("PROTECT",D163)=0</formula>
    </cfRule>
  </conditionalFormatting>
  <pageMargins left="0.7" right="0.7" top="0.75" bottom="0.75" header="0.3" footer="0.3"/>
  <ignoredErrors>
    <ignoredError sqref="C148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400A2-A73E-47C0-AAA0-E49EEC7811A9}">
  <sheetPr>
    <tabColor theme="0" tint="-0.14999847407452621"/>
  </sheetPr>
  <dimension ref="A1:N69"/>
  <sheetViews>
    <sheetView showGridLines="0" topLeftCell="A4" zoomScale="85" zoomScaleNormal="85" workbookViewId="0">
      <selection activeCell="I21" sqref="I21"/>
    </sheetView>
  </sheetViews>
  <sheetFormatPr defaultColWidth="8.85546875" defaultRowHeight="12.75" x14ac:dyDescent="0.2"/>
  <cols>
    <col min="1" max="1" width="8.85546875" style="38"/>
    <col min="2" max="2" width="59.7109375" style="38" customWidth="1"/>
    <col min="3" max="6" width="10.42578125" style="38" bestFit="1" customWidth="1"/>
    <col min="7" max="7" width="14.140625" style="38" customWidth="1"/>
    <col min="8" max="8" width="10.42578125" style="38" customWidth="1"/>
    <col min="9" max="12" width="10.42578125" style="38" bestFit="1" customWidth="1"/>
    <col min="13" max="13" width="13.85546875" style="38" customWidth="1"/>
    <col min="14" max="14" width="10.42578125" style="38" bestFit="1" customWidth="1"/>
    <col min="15" max="16384" width="8.85546875" style="38"/>
  </cols>
  <sheetData>
    <row r="1" spans="1:14" ht="18" x14ac:dyDescent="0.2">
      <c r="A1" s="105" t="s">
        <v>202</v>
      </c>
      <c r="B1" s="106"/>
      <c r="C1" s="106"/>
      <c r="D1" s="106"/>
      <c r="E1" s="106"/>
      <c r="F1" s="106"/>
      <c r="G1" s="106"/>
      <c r="H1" s="106"/>
      <c r="I1" s="106"/>
      <c r="J1" s="106"/>
      <c r="K1" s="106"/>
      <c r="L1" s="106"/>
      <c r="M1" s="106"/>
      <c r="N1" s="106"/>
    </row>
    <row r="2" spans="1:14" x14ac:dyDescent="0.2">
      <c r="A2" s="106"/>
      <c r="B2" s="106"/>
      <c r="C2" s="106"/>
      <c r="D2" s="106"/>
      <c r="E2" s="106"/>
      <c r="F2" s="106"/>
      <c r="G2" s="106"/>
      <c r="H2" s="106"/>
      <c r="I2" s="106"/>
      <c r="J2" s="106"/>
      <c r="K2" s="106"/>
      <c r="L2" s="106"/>
      <c r="M2" s="106"/>
      <c r="N2" s="106"/>
    </row>
    <row r="3" spans="1:14" x14ac:dyDescent="0.2">
      <c r="A3" s="106"/>
      <c r="B3" s="106"/>
      <c r="C3" s="106"/>
      <c r="D3" s="106"/>
      <c r="E3" s="106"/>
      <c r="F3" s="106"/>
      <c r="G3" s="106"/>
      <c r="H3" s="106"/>
      <c r="I3" s="106"/>
      <c r="J3" s="106"/>
      <c r="K3" s="106"/>
      <c r="L3" s="106"/>
      <c r="M3" s="106"/>
      <c r="N3" s="106"/>
    </row>
    <row r="4" spans="1:14" x14ac:dyDescent="0.2">
      <c r="A4" s="106"/>
      <c r="B4" s="106"/>
      <c r="C4" s="106"/>
      <c r="D4" s="106"/>
      <c r="E4" s="106"/>
      <c r="F4" s="106"/>
      <c r="G4" s="106"/>
      <c r="H4" s="106"/>
      <c r="I4" s="106"/>
      <c r="J4" s="106"/>
      <c r="K4" s="106"/>
      <c r="L4" s="106"/>
      <c r="M4" s="106"/>
      <c r="N4" s="106"/>
    </row>
    <row r="5" spans="1:14" x14ac:dyDescent="0.2">
      <c r="A5" s="106"/>
      <c r="B5" s="106"/>
      <c r="C5" s="106"/>
      <c r="D5" s="106"/>
      <c r="E5" s="106"/>
      <c r="F5" s="106"/>
      <c r="G5" s="106"/>
      <c r="H5" s="106"/>
      <c r="I5" s="106"/>
      <c r="J5" s="106"/>
      <c r="K5" s="106"/>
      <c r="L5" s="106"/>
      <c r="M5" s="106"/>
      <c r="N5" s="107"/>
    </row>
    <row r="6" spans="1:14" ht="15" customHeight="1" x14ac:dyDescent="0.2">
      <c r="A6" s="45"/>
      <c r="B6" s="18"/>
      <c r="C6" s="181" t="s">
        <v>99</v>
      </c>
      <c r="D6" s="182"/>
      <c r="E6" s="182"/>
      <c r="F6" s="182"/>
      <c r="G6" s="182"/>
      <c r="H6" s="182"/>
      <c r="I6" s="181" t="s">
        <v>62</v>
      </c>
      <c r="J6" s="182"/>
      <c r="K6" s="182"/>
      <c r="L6" s="182"/>
      <c r="M6" s="182"/>
      <c r="N6" s="183"/>
    </row>
    <row r="7" spans="1:14" ht="15" x14ac:dyDescent="0.2">
      <c r="A7" s="19"/>
      <c r="B7" s="18"/>
      <c r="C7" s="184" t="s">
        <v>58</v>
      </c>
      <c r="D7" s="184"/>
      <c r="E7" s="184"/>
      <c r="F7" s="184"/>
      <c r="G7" s="184"/>
      <c r="H7" s="179" t="s">
        <v>100</v>
      </c>
      <c r="I7" s="184" t="s">
        <v>58</v>
      </c>
      <c r="J7" s="184"/>
      <c r="K7" s="184"/>
      <c r="L7" s="184"/>
      <c r="M7" s="184"/>
      <c r="N7" s="179" t="s">
        <v>100</v>
      </c>
    </row>
    <row r="8" spans="1:14" ht="15" x14ac:dyDescent="0.2">
      <c r="A8" s="20"/>
      <c r="B8" s="21"/>
      <c r="C8" s="22" t="s">
        <v>53</v>
      </c>
      <c r="D8" s="22" t="s">
        <v>54</v>
      </c>
      <c r="E8" s="22" t="s">
        <v>55</v>
      </c>
      <c r="F8" s="22" t="s">
        <v>56</v>
      </c>
      <c r="G8" s="22" t="s">
        <v>57</v>
      </c>
      <c r="H8" s="180"/>
      <c r="I8" s="22" t="s">
        <v>53</v>
      </c>
      <c r="J8" s="22" t="s">
        <v>54</v>
      </c>
      <c r="K8" s="22" t="s">
        <v>55</v>
      </c>
      <c r="L8" s="22" t="s">
        <v>56</v>
      </c>
      <c r="M8" s="22" t="s">
        <v>57</v>
      </c>
      <c r="N8" s="180"/>
    </row>
    <row r="9" spans="1:14" x14ac:dyDescent="0.2">
      <c r="A9" s="108"/>
      <c r="B9" s="31" t="s">
        <v>207</v>
      </c>
      <c r="C9" s="109"/>
      <c r="D9" s="68"/>
      <c r="E9" s="68"/>
      <c r="F9" s="68"/>
      <c r="G9" s="68"/>
      <c r="H9" s="68"/>
      <c r="I9" s="68"/>
      <c r="J9" s="68"/>
      <c r="K9" s="68"/>
      <c r="L9" s="68"/>
      <c r="M9" s="68"/>
      <c r="N9" s="68"/>
    </row>
    <row r="10" spans="1:14" x14ac:dyDescent="0.2">
      <c r="A10" s="63" t="s">
        <v>118</v>
      </c>
      <c r="B10" s="35" t="s">
        <v>206</v>
      </c>
      <c r="C10" s="64">
        <f>COUNTIFS('Questionnaire quantitatif'!$D$12:$CY$12,"Oui",'Questionnaire quantitatif'!$D$15:$CY$15,'Listes déroulantes'!$B$5)</f>
        <v>0</v>
      </c>
      <c r="D10" s="66"/>
      <c r="E10" s="66"/>
      <c r="F10" s="66"/>
      <c r="G10" s="66"/>
      <c r="H10" s="66">
        <f>C10*Scores!D8+'Annexe I c)'!D10*Scores!E8+'Annexe I c)'!E10*Scores!F8+'Annexe I c)'!F10*Scores!G8+'Annexe I c)'!G10*Scores!H8</f>
        <v>0</v>
      </c>
      <c r="I10" s="66"/>
      <c r="J10" s="64">
        <f>COUNTIFS('Questionnaire quantitatif'!$D$12:$CY$12,"Oui",'Questionnaire quantitatif'!$D$15:$CY$15,'Listes déroulantes'!$B$6)</f>
        <v>0</v>
      </c>
      <c r="K10" s="66"/>
      <c r="L10" s="66"/>
      <c r="M10" s="66"/>
      <c r="N10" s="66">
        <f>I10*Scores!D8+'Annexe I c)'!J10*Scores!E8+'Annexe I c)'!K10*Scores!F8+'Annexe I c)'!L10*Scores!G8+'Annexe I c)'!M10*Scores!H8</f>
        <v>0</v>
      </c>
    </row>
    <row r="11" spans="1:14" x14ac:dyDescent="0.2">
      <c r="A11" s="63"/>
      <c r="B11" s="34" t="s">
        <v>1</v>
      </c>
      <c r="C11" s="110"/>
      <c r="D11" s="110"/>
      <c r="E11" s="110"/>
      <c r="F11" s="110"/>
      <c r="G11" s="110"/>
      <c r="H11" s="110"/>
      <c r="I11" s="110"/>
      <c r="J11" s="110"/>
      <c r="K11" s="110"/>
      <c r="L11" s="110"/>
      <c r="M11" s="110"/>
      <c r="N11" s="110"/>
    </row>
    <row r="12" spans="1:14" x14ac:dyDescent="0.2">
      <c r="A12" s="63"/>
      <c r="B12" s="65" t="s">
        <v>246</v>
      </c>
      <c r="C12" s="111"/>
      <c r="D12" s="111"/>
      <c r="E12" s="111"/>
      <c r="F12" s="111"/>
      <c r="G12" s="111"/>
      <c r="H12" s="111"/>
      <c r="I12" s="111"/>
      <c r="J12" s="111"/>
      <c r="K12" s="111"/>
      <c r="L12" s="111"/>
      <c r="M12" s="111"/>
      <c r="N12" s="111"/>
    </row>
    <row r="13" spans="1:14" x14ac:dyDescent="0.2">
      <c r="A13" s="63" t="s">
        <v>119</v>
      </c>
      <c r="B13" s="33" t="s">
        <v>208</v>
      </c>
      <c r="C13" s="64">
        <f>COUNTIFS('Questionnaire quantitatif'!$D$12:$CY$12,"Oui",'Questionnaire quantitatif'!$D$15:$CY$15,'Listes déroulantes'!$B$5,'Questionnaire quantitatif'!$D$18:$CY$18,'Listes déroulantes'!$B$8)</f>
        <v>0</v>
      </c>
      <c r="D13" s="64">
        <f>COUNTIFS('Questionnaire quantitatif'!$D$12:$CY$12,"Oui",'Questionnaire quantitatif'!$D$15:$CY$15,'Listes déroulantes'!$B$5,'Questionnaire quantitatif'!$D$18:$CY$18,'Listes déroulantes'!$B$9)</f>
        <v>0</v>
      </c>
      <c r="E13" s="64">
        <f>COUNTIFS('Questionnaire quantitatif'!$D$12:$CY$12,"Oui",'Questionnaire quantitatif'!$D$15:$CY$15,'Listes déroulantes'!$B$5,'Questionnaire quantitatif'!$D$18:$CY$18,'Listes déroulantes'!$B$10)</f>
        <v>0</v>
      </c>
      <c r="F13" s="64">
        <f>COUNTIFS('Questionnaire quantitatif'!$D$12:$CY$12,"Oui",'Questionnaire quantitatif'!$D$15:$CY$15,'Listes déroulantes'!$B$5,'Questionnaire quantitatif'!$D$18:$CY$18,'Listes déroulantes'!$B$11)</f>
        <v>0</v>
      </c>
      <c r="G13" s="66"/>
      <c r="H13" s="66">
        <f>C13*Scores!D11+'Annexe I c)'!D13*Scores!E11+'Annexe I c)'!E13*Scores!F11+'Annexe I c)'!F13*Scores!G11+'Annexe I c)'!G13*Scores!H11</f>
        <v>0</v>
      </c>
      <c r="I13" s="64">
        <f>COUNTIFS('Questionnaire quantitatif'!$D$12:$CY$12,"Oui",'Questionnaire quantitatif'!$D$15:$CY$15,'Listes déroulantes'!$B$6,'Questionnaire quantitatif'!$D$18:$CY$18,'Listes déroulantes'!$B$8)</f>
        <v>0</v>
      </c>
      <c r="J13" s="64">
        <f>COUNTIFS('Questionnaire quantitatif'!$D$12:$CY$12,"Oui",'Questionnaire quantitatif'!$D$15:$CY$15,'Listes déroulantes'!$B$6,'Questionnaire quantitatif'!$D$18:$CY$18,'Listes déroulantes'!$B$9)</f>
        <v>0</v>
      </c>
      <c r="K13" s="64">
        <f>COUNTIFS('Questionnaire quantitatif'!$D$12:$CY$12,"Oui",'Questionnaire quantitatif'!$D$15:$CY$15,'Listes déroulantes'!$B$6,'Questionnaire quantitatif'!$D$18:$CY$18,'Listes déroulantes'!$B$10)</f>
        <v>0</v>
      </c>
      <c r="L13" s="64">
        <f>COUNTIFS('Questionnaire quantitatif'!$D$12:$CY$12,"Oui",'Questionnaire quantitatif'!$D$15:$CY$15,'Listes déroulantes'!$B$6,'Questionnaire quantitatif'!$D$18:$CY$18,'Listes déroulantes'!$B$11)</f>
        <v>0</v>
      </c>
      <c r="M13" s="66"/>
      <c r="N13" s="66">
        <f>I13*Scores!D11+'Annexe I c)'!J13*Scores!E11+'Annexe I c)'!K13*Scores!F11+'Annexe I c)'!L13*Scores!G11+'Annexe I c)'!M13*Scores!H11</f>
        <v>0</v>
      </c>
    </row>
    <row r="14" spans="1:14" ht="22.5" x14ac:dyDescent="0.2">
      <c r="A14" s="63" t="s">
        <v>120</v>
      </c>
      <c r="B14" s="33" t="s">
        <v>209</v>
      </c>
      <c r="C14" s="64">
        <f>COUNTIFS('Questionnaire quantitatif'!$D$12:$CY$12,"Oui",'Questionnaire quantitatif'!$D$15:$CY$15,'Listes déroulantes'!$B$5,'Questionnaire quantitatif'!$D$19:$CY$19,'Listes déroulantes'!$B$14)</f>
        <v>0</v>
      </c>
      <c r="D14" s="64">
        <f>COUNTIFS('Questionnaire quantitatif'!$D$12:$CY$12,"Oui",'Questionnaire quantitatif'!$D$15:$CY$15,'Listes déroulantes'!$B$5,'Questionnaire quantitatif'!$D$19:$CY$19,'Listes déroulantes'!$B$15)</f>
        <v>0</v>
      </c>
      <c r="E14" s="66"/>
      <c r="F14" s="66"/>
      <c r="G14" s="66"/>
      <c r="H14" s="66">
        <f>C14*Scores!D12+'Annexe I c)'!D14*Scores!E12+'Annexe I c)'!E14*Scores!F12+'Annexe I c)'!F14*Scores!G12+'Annexe I c)'!G14*Scores!H12</f>
        <v>0</v>
      </c>
      <c r="I14" s="64">
        <f>COUNTIFS('Questionnaire quantitatif'!$D$12:$CY$12,"Oui",'Questionnaire quantitatif'!$D$15:$CY$15,'Listes déroulantes'!$B$6,'Questionnaire quantitatif'!$D$19:$CY$19,'Listes déroulantes'!$B$14)</f>
        <v>0</v>
      </c>
      <c r="J14" s="64">
        <f>COUNTIFS('Questionnaire quantitatif'!$D$12:$CY$12,"Oui",'Questionnaire quantitatif'!$D$15:$CY$15,'Listes déroulantes'!$B$6,'Questionnaire quantitatif'!$D$19:$CY$19,'Listes déroulantes'!$B$15)</f>
        <v>0</v>
      </c>
      <c r="K14" s="66"/>
      <c r="L14" s="66"/>
      <c r="M14" s="66"/>
      <c r="N14" s="66">
        <f>I14*Scores!D12+'Annexe I c)'!J14*Scores!E12+'Annexe I c)'!K14*Scores!F12+'Annexe I c)'!L14*Scores!G12+'Annexe I c)'!M14*Scores!H12</f>
        <v>0</v>
      </c>
    </row>
    <row r="15" spans="1:14" x14ac:dyDescent="0.2">
      <c r="A15" s="63" t="s">
        <v>121</v>
      </c>
      <c r="B15" s="33" t="s">
        <v>210</v>
      </c>
      <c r="C15" s="64">
        <f>COUNTIFS('Questionnaire quantitatif'!$D$12:$CY$12,"Oui",'Questionnaire quantitatif'!$D$15:$CY$15,'Listes déroulantes'!$B$5,'Questionnaire quantitatif'!$D$20:$CY$20,'Listes déroulantes'!$B$14)</f>
        <v>0</v>
      </c>
      <c r="D15" s="64">
        <f>COUNTIFS('Questionnaire quantitatif'!$D$12:$CY$12,"Oui",'Questionnaire quantitatif'!$D$15:$CY$15,'Listes déroulantes'!$B$5,'Questionnaire quantitatif'!$D$20:$CY$20,'Listes déroulantes'!$B$15)</f>
        <v>0</v>
      </c>
      <c r="E15" s="66"/>
      <c r="F15" s="66"/>
      <c r="G15" s="66"/>
      <c r="H15" s="66">
        <f>C15*Scores!D13+'Annexe I c)'!D15*Scores!E13+'Annexe I c)'!E15*Scores!F13+'Annexe I c)'!F15*Scores!G13+'Annexe I c)'!G15*Scores!H13</f>
        <v>0</v>
      </c>
      <c r="I15" s="64">
        <f>COUNTIFS('Questionnaire quantitatif'!$D$12:$CY$12,"Oui",'Questionnaire quantitatif'!$D$15:$CY$15,'Listes déroulantes'!$B$6,'Questionnaire quantitatif'!$D$20:$CY$20,'Listes déroulantes'!$B$14)</f>
        <v>0</v>
      </c>
      <c r="J15" s="64">
        <f>COUNTIFS('Questionnaire quantitatif'!$D$12:$CY$12,"Oui",'Questionnaire quantitatif'!$D$15:$CY$15,'Listes déroulantes'!$B$6,'Questionnaire quantitatif'!$D$20:$CY$20,'Listes déroulantes'!$B$15)</f>
        <v>0</v>
      </c>
      <c r="K15" s="66"/>
      <c r="L15" s="66"/>
      <c r="M15" s="66"/>
      <c r="N15" s="66">
        <f>I15*Scores!D13+'Annexe I c)'!J15*Scores!E13+'Annexe I c)'!K15*Scores!F13+'Annexe I c)'!L15*Scores!G13+'Annexe I c)'!M15*Scores!H13</f>
        <v>0</v>
      </c>
    </row>
    <row r="16" spans="1:14" x14ac:dyDescent="0.2">
      <c r="A16" s="63" t="s">
        <v>122</v>
      </c>
      <c r="B16" s="33" t="s">
        <v>6</v>
      </c>
      <c r="C16" s="64">
        <f>COUNTIFS('Questionnaire quantitatif'!$D$12:$CY$12,"Oui",'Questionnaire quantitatif'!$D$15:$CY$15,'Listes déroulantes'!$B$5,'Questionnaire quantitatif'!$D$21:$CY$21,'Listes déroulantes'!$B$8)</f>
        <v>0</v>
      </c>
      <c r="D16" s="64">
        <f>COUNTIFS('Questionnaire quantitatif'!$D$12:$CY$12,"Oui",'Questionnaire quantitatif'!$D$15:$CY$15,'Listes déroulantes'!$B$5,'Questionnaire quantitatif'!$D$21:$CY$21,'Listes déroulantes'!$B$9)</f>
        <v>0</v>
      </c>
      <c r="E16" s="64">
        <f>COUNTIFS('Questionnaire quantitatif'!$D$12:$CY$12,"Oui",'Questionnaire quantitatif'!$D$15:$CY$15,'Listes déroulantes'!$B$5,'Questionnaire quantitatif'!$D$21:$CY$21,'Listes déroulantes'!$B$10)</f>
        <v>0</v>
      </c>
      <c r="F16" s="64">
        <f>COUNTIFS('Questionnaire quantitatif'!$D$12:$CY$12,"Oui",'Questionnaire quantitatif'!$D$15:$CY$15,'Listes déroulantes'!$B$5,'Questionnaire quantitatif'!$D$21:$CY$21,'Listes déroulantes'!$B$11)</f>
        <v>0</v>
      </c>
      <c r="G16" s="64">
        <f>COUNTIFS('Questionnaire quantitatif'!$D$12:$CY$12,"Oui",'Questionnaire quantitatif'!$D$15:$CY$15,'Listes déroulantes'!$B$5,'Questionnaire quantitatif'!$D$21:$CY$21,'Listes déroulantes'!$B$12)</f>
        <v>0</v>
      </c>
      <c r="H16" s="66">
        <f>C16*Scores!D14+'Annexe I c)'!D16*Scores!E14+'Annexe I c)'!E16*Scores!F14+'Annexe I c)'!F16*Scores!G14+'Annexe I c)'!G16*Scores!H14</f>
        <v>0</v>
      </c>
      <c r="I16" s="64">
        <f>COUNTIFS('Questionnaire quantitatif'!$D$12:$CY$12,"Oui",'Questionnaire quantitatif'!$D$15:$CY$15,'Listes déroulantes'!$B$6,'Questionnaire quantitatif'!$D$21:$CY$21,'Listes déroulantes'!$B$8)</f>
        <v>0</v>
      </c>
      <c r="J16" s="64">
        <f>COUNTIFS('Questionnaire quantitatif'!$D$12:$CY$12,"Oui",'Questionnaire quantitatif'!$D$15:$CY$15,'Listes déroulantes'!$B$6,'Questionnaire quantitatif'!$D$21:$CY$21,'Listes déroulantes'!$B$9)</f>
        <v>0</v>
      </c>
      <c r="K16" s="64">
        <f>COUNTIFS('Questionnaire quantitatif'!$D$12:$CY$12,"Oui",'Questionnaire quantitatif'!$D$15:$CY$15,'Listes déroulantes'!$B$6,'Questionnaire quantitatif'!$D$21:$CY$21,'Listes déroulantes'!$B$10)</f>
        <v>0</v>
      </c>
      <c r="L16" s="64">
        <f>COUNTIFS('Questionnaire quantitatif'!$D$12:$CY$12,"Oui",'Questionnaire quantitatif'!$D$15:$CY$15,'Listes déroulantes'!$B$6,'Questionnaire quantitatif'!$D$21:$CY$21,'Listes déroulantes'!$B$11)</f>
        <v>0</v>
      </c>
      <c r="M16" s="64">
        <f>COUNTIFS('Questionnaire quantitatif'!$D$12:$CY$12,"Oui",'Questionnaire quantitatif'!$D$15:$CY$15,'Listes déroulantes'!$B$6,'Questionnaire quantitatif'!$D$21:$CY$21,'Listes déroulantes'!$B$12)</f>
        <v>0</v>
      </c>
      <c r="N16" s="66">
        <f>I16*Scores!D14+'Annexe I c)'!J16*Scores!E14+'Annexe I c)'!K16*Scores!F14+'Annexe I c)'!L16*Scores!G14+'Annexe I c)'!M16*Scores!H14</f>
        <v>0</v>
      </c>
    </row>
    <row r="17" spans="1:14" x14ac:dyDescent="0.2">
      <c r="A17" s="63" t="s">
        <v>123</v>
      </c>
      <c r="B17" s="33" t="s">
        <v>7</v>
      </c>
      <c r="C17" s="64">
        <f>COUNTIFS('Questionnaire quantitatif'!$D$12:$CY$12,"Oui",'Questionnaire quantitatif'!$D$15:$CY$15,'Listes déroulantes'!$B$5,'Questionnaire quantitatif'!$D$22:$CY$22,'Listes déroulantes'!$B$17)</f>
        <v>0</v>
      </c>
      <c r="D17" s="64">
        <f>COUNTIFS('Questionnaire quantitatif'!$D$12:$CY$12,"Oui",'Questionnaire quantitatif'!$D$15:$CY$15,'Listes déroulantes'!$B$5,'Questionnaire quantitatif'!$D$22:$CY$22,'Listes déroulantes'!$B$18)</f>
        <v>0</v>
      </c>
      <c r="E17" s="64">
        <f>COUNTIFS('Questionnaire quantitatif'!$D$12:$CY$12,"Oui",'Questionnaire quantitatif'!$D$15:$CY$15,'Listes déroulantes'!$B$5,'Questionnaire quantitatif'!$D$22:$CY$22,'Listes déroulantes'!$B$19)</f>
        <v>0</v>
      </c>
      <c r="F17" s="64">
        <f>COUNTIFS('Questionnaire quantitatif'!$D$12:$CY$12,"Oui",'Questionnaire quantitatif'!$D$15:$CY$15,'Listes déroulantes'!$B$5,'Questionnaire quantitatif'!$D$22:$CY$22,'Listes déroulantes'!$B$20)</f>
        <v>0</v>
      </c>
      <c r="G17" s="64">
        <f>COUNTIFS('Questionnaire quantitatif'!$D$12:$CY$12,"Oui",'Questionnaire quantitatif'!$D$15:$CY$15,'Listes déroulantes'!$B$5,'Questionnaire quantitatif'!$D$22:$CY$22,'Listes déroulantes'!$B$21)</f>
        <v>0</v>
      </c>
      <c r="H17" s="66">
        <f>C17*Scores!D15+'Annexe I c)'!D17*Scores!E15+'Annexe I c)'!E17*Scores!F15+'Annexe I c)'!F17*Scores!G15+'Annexe I c)'!G17*Scores!H15</f>
        <v>0</v>
      </c>
      <c r="I17" s="64">
        <f>COUNTIFS('Questionnaire quantitatif'!$D$12:$CY$12,"Oui",'Questionnaire quantitatif'!$D$15:$CY$15,'Listes déroulantes'!$B$6,'Questionnaire quantitatif'!$D$22:$CY$22,'Listes déroulantes'!$B$17)</f>
        <v>0</v>
      </c>
      <c r="J17" s="64">
        <f>COUNTIFS('Questionnaire quantitatif'!$D$12:$CY$12,"Oui",'Questionnaire quantitatif'!$D$15:$CY$15,'Listes déroulantes'!$B$6,'Questionnaire quantitatif'!$D$22:$CY$22,'Listes déroulantes'!$B$18)</f>
        <v>0</v>
      </c>
      <c r="K17" s="64">
        <f>COUNTIFS('Questionnaire quantitatif'!$D$12:$CY$12,"Oui",'Questionnaire quantitatif'!$D$15:$CY$15,'Listes déroulantes'!$B$6,'Questionnaire quantitatif'!$D$22:$CY$22,'Listes déroulantes'!$B$19)</f>
        <v>0</v>
      </c>
      <c r="L17" s="64">
        <f>COUNTIFS('Questionnaire quantitatif'!$D$12:$CY$12,"Oui",'Questionnaire quantitatif'!$D$15:$CY$15,'Listes déroulantes'!$B$6,'Questionnaire quantitatif'!$D$22:$CY$22,'Listes déroulantes'!$B$20)</f>
        <v>0</v>
      </c>
      <c r="M17" s="64">
        <f>COUNTIFS('Questionnaire quantitatif'!$D$12:$CY$12,"Oui",'Questionnaire quantitatif'!$D$15:$CY$15,'Listes déroulantes'!$B$6,'Questionnaire quantitatif'!$D$22:$CY$22,'Listes déroulantes'!$B$21)</f>
        <v>0</v>
      </c>
      <c r="N17" s="66">
        <f>I17*Scores!D15+'Annexe I c)'!J17*Scores!E15+'Annexe I c)'!K17*Scores!F15+'Annexe I c)'!L17*Scores!G15+'Annexe I c)'!M17*Scores!H15</f>
        <v>0</v>
      </c>
    </row>
    <row r="18" spans="1:14" x14ac:dyDescent="0.2">
      <c r="A18" s="63" t="s">
        <v>124</v>
      </c>
      <c r="B18" s="33" t="s">
        <v>211</v>
      </c>
      <c r="C18" s="64">
        <f>COUNTIFS('Questionnaire quantitatif'!$D$12:$CY$12,"Oui",'Questionnaire quantitatif'!$D$15:$CY$15,'Listes déroulantes'!$B$5,'Questionnaire quantitatif'!$D$23:$CY$23,'Listes déroulantes'!$B$23)</f>
        <v>0</v>
      </c>
      <c r="D18" s="64">
        <f>COUNTIFS('Questionnaire quantitatif'!$D$12:$CY$12,"Oui",'Questionnaire quantitatif'!$D$15:$CY$15,'Listes déroulantes'!$B$5,'Questionnaire quantitatif'!$D$23:$CY$23,'Listes déroulantes'!$B$24)</f>
        <v>0</v>
      </c>
      <c r="E18" s="64">
        <f>COUNTIFS('Questionnaire quantitatif'!$D$12:$CY$12,"Oui",'Questionnaire quantitatif'!$D$15:$CY$15,'Listes déroulantes'!$B$5,'Questionnaire quantitatif'!$D$23:$CY$23,'Listes déroulantes'!$B$25)</f>
        <v>0</v>
      </c>
      <c r="F18" s="64">
        <f>COUNTIFS('Questionnaire quantitatif'!$D$12:$CY$12,"Oui",'Questionnaire quantitatif'!$D$15:$CY$15,'Listes déroulantes'!$B$5,'Questionnaire quantitatif'!$D$23:$CY$23,'Listes déroulantes'!$B$26)</f>
        <v>0</v>
      </c>
      <c r="G18" s="66"/>
      <c r="H18" s="66">
        <f>C18*Scores!D16+'Annexe I c)'!D18*Scores!E16+'Annexe I c)'!E18*Scores!F16+'Annexe I c)'!F18*Scores!G16+'Annexe I c)'!G18*Scores!H16</f>
        <v>0</v>
      </c>
      <c r="I18" s="64">
        <f>COUNTIFS('Questionnaire quantitatif'!$D$12:$CY$12,"Oui",'Questionnaire quantitatif'!$D$15:$CY$15,'Listes déroulantes'!$B$6,'Questionnaire quantitatif'!$D$23:$CY$23,'Listes déroulantes'!$B$23)</f>
        <v>0</v>
      </c>
      <c r="J18" s="64">
        <f>COUNTIFS('Questionnaire quantitatif'!$D$12:$CY$12,"Oui",'Questionnaire quantitatif'!$D$15:$CY$15,'Listes déroulantes'!$B$6,'Questionnaire quantitatif'!$D$23:$CY$23,'Listes déroulantes'!$B$24)</f>
        <v>0</v>
      </c>
      <c r="K18" s="64">
        <f>COUNTIFS('Questionnaire quantitatif'!$D$12:$CY$12,"Oui",'Questionnaire quantitatif'!$D$15:$CY$15,'Listes déroulantes'!$B$6,'Questionnaire quantitatif'!$D$23:$CY$23,'Listes déroulantes'!$B$25)</f>
        <v>0</v>
      </c>
      <c r="L18" s="64">
        <f>COUNTIFS('Questionnaire quantitatif'!$D$12:$CY$12,"Oui",'Questionnaire quantitatif'!$D$15:$CY$15,'Listes déroulantes'!$B$6,'Questionnaire quantitatif'!$D$23:$CY$23,'Listes déroulantes'!$B$26)</f>
        <v>0</v>
      </c>
      <c r="M18" s="66"/>
      <c r="N18" s="66">
        <f>I18*Scores!D16+'Annexe I c)'!J18*Scores!E16+'Annexe I c)'!K18*Scores!F16+'Annexe I c)'!L18*Scores!G16+'Annexe I c)'!M18*Scores!H16</f>
        <v>0</v>
      </c>
    </row>
    <row r="19" spans="1:14" x14ac:dyDescent="0.2">
      <c r="A19" s="63" t="s">
        <v>125</v>
      </c>
      <c r="B19" s="33" t="s">
        <v>9</v>
      </c>
      <c r="C19" s="64">
        <f>COUNTIFS('Questionnaire quantitatif'!$D$12:$CY$12,"Oui",'Questionnaire quantitatif'!$D$15:$CY$15,'Listes déroulantes'!$B$5,'Questionnaire quantitatif'!$D$24:$CY$24,'Listes déroulantes'!$B$23)</f>
        <v>0</v>
      </c>
      <c r="D19" s="64">
        <f>COUNTIFS('Questionnaire quantitatif'!$D$12:$CY$12,"Oui",'Questionnaire quantitatif'!$D$15:$CY$15,'Listes déroulantes'!$B$5,'Questionnaire quantitatif'!$D$24:$CY$24,'Listes déroulantes'!$B$24)</f>
        <v>0</v>
      </c>
      <c r="E19" s="64">
        <f>COUNTIFS('Questionnaire quantitatif'!$D$12:$CY$12,"Oui",'Questionnaire quantitatif'!$D$15:$CY$15,'Listes déroulantes'!$B$5,'Questionnaire quantitatif'!$D$24:$CY$24,'Listes déroulantes'!$B$25)</f>
        <v>0</v>
      </c>
      <c r="F19" s="64">
        <f>COUNTIFS('Questionnaire quantitatif'!$D$12:$CY$12,"Oui",'Questionnaire quantitatif'!$D$15:$CY$15,'Listes déroulantes'!$B$5,'Questionnaire quantitatif'!$D$24:$CY$24,'Listes déroulantes'!$B$26)</f>
        <v>0</v>
      </c>
      <c r="G19" s="64">
        <f>COUNTIFS('Questionnaire quantitatif'!$D$12:$CY$12,"Oui",'Questionnaire quantitatif'!$D$15:$CY$15,'Listes déroulantes'!$B$5,'Questionnaire quantitatif'!$D$24:$CY$24,'Listes déroulantes'!$B$27)</f>
        <v>0</v>
      </c>
      <c r="H19" s="66">
        <f>C19*Scores!D17+'Annexe I c)'!D19*Scores!E17+'Annexe I c)'!E19*Scores!F17+'Annexe I c)'!F19*Scores!G17+'Annexe I c)'!G19*Scores!H17</f>
        <v>0</v>
      </c>
      <c r="I19" s="64">
        <f>COUNTIFS('Questionnaire quantitatif'!$D$12:$CY$12,"Oui",'Questionnaire quantitatif'!$D$15:$CY$15,'Listes déroulantes'!$B$6,'Questionnaire quantitatif'!$D$24:$CY$24,'Listes déroulantes'!$B$23)</f>
        <v>0</v>
      </c>
      <c r="J19" s="64">
        <f>COUNTIFS('Questionnaire quantitatif'!$D$12:$CY$12,"Oui",'Questionnaire quantitatif'!$D$15:$CY$15,'Listes déroulantes'!$B$6,'Questionnaire quantitatif'!$D$24:$CY$24,'Listes déroulantes'!$B$24)</f>
        <v>0</v>
      </c>
      <c r="K19" s="64">
        <f>COUNTIFS('Questionnaire quantitatif'!$D$12:$CY$12,"Oui",'Questionnaire quantitatif'!$D$15:$CY$15,'Listes déroulantes'!$B$6,'Questionnaire quantitatif'!$D$24:$CY$24,'Listes déroulantes'!$B$25)</f>
        <v>0</v>
      </c>
      <c r="L19" s="64">
        <f>COUNTIFS('Questionnaire quantitatif'!$D$12:$CY$12,"Oui",'Questionnaire quantitatif'!$D$15:$CY$15,'Listes déroulantes'!$B$6,'Questionnaire quantitatif'!$D$24:$CY$24,'Listes déroulantes'!$B$26)</f>
        <v>0</v>
      </c>
      <c r="M19" s="64">
        <f>COUNTIFS('Questionnaire quantitatif'!$D$12:$CY$12,"Oui",'Questionnaire quantitatif'!$D$15:$CY$15,'Listes déroulantes'!$B$6,'Questionnaire quantitatif'!$D$24:$CY$24,'Listes déroulantes'!$B$27)</f>
        <v>0</v>
      </c>
      <c r="N19" s="66">
        <f>I19*Scores!D17+'Annexe I c)'!J19*Scores!E17+'Annexe I c)'!K19*Scores!F17+'Annexe I c)'!L19*Scores!G17+'Annexe I c)'!M19*Scores!H17</f>
        <v>0</v>
      </c>
    </row>
    <row r="20" spans="1:14" x14ac:dyDescent="0.2">
      <c r="A20" s="63" t="s">
        <v>126</v>
      </c>
      <c r="B20" s="33" t="s">
        <v>10</v>
      </c>
      <c r="C20" s="64">
        <f>COUNTIFS('Questionnaire quantitatif'!$D$12:$CY$12,"Oui",'Questionnaire quantitatif'!$D$15:$CY$15,'Listes déroulantes'!$B$5,'Questionnaire quantitatif'!$D$25:$CY$25,'Listes déroulantes'!$B$29)</f>
        <v>0</v>
      </c>
      <c r="D20" s="64">
        <f>COUNTIFS('Questionnaire quantitatif'!$D$12:$CY$12,"Oui",'Questionnaire quantitatif'!$D$15:$CY$15,'Listes déroulantes'!$B$5,'Questionnaire quantitatif'!$D$25:$CY$25,'Listes déroulantes'!$B$30)</f>
        <v>0</v>
      </c>
      <c r="E20" s="64">
        <f>COUNTIFS('Questionnaire quantitatif'!$D$12:$CY$12,"Oui",'Questionnaire quantitatif'!$D$15:$CY$15,'Listes déroulantes'!$B$5,'Questionnaire quantitatif'!$D$25:$CY$25,'Listes déroulantes'!$B$31)</f>
        <v>0</v>
      </c>
      <c r="F20" s="64">
        <f>COUNTIFS('Questionnaire quantitatif'!$D$12:$CY$12,"Oui",'Questionnaire quantitatif'!$D$15:$CY$15,'Listes déroulantes'!$B$5,'Questionnaire quantitatif'!$D$25:$CY$25,'Listes déroulantes'!$B$32)</f>
        <v>0</v>
      </c>
      <c r="G20" s="64">
        <f>COUNTIFS('Questionnaire quantitatif'!$D$12:$CY$12,"Oui",'Questionnaire quantitatif'!$D$15:$CY$15,'Listes déroulantes'!$B$5,'Questionnaire quantitatif'!$D$25:$CY$25,'Listes déroulantes'!$B$33)</f>
        <v>0</v>
      </c>
      <c r="H20" s="66">
        <f>C20*Scores!D18+'Annexe I c)'!D20*Scores!E18+'Annexe I c)'!E20*Scores!F18+'Annexe I c)'!F20*Scores!G18+'Annexe I c)'!G20*Scores!H18</f>
        <v>0</v>
      </c>
      <c r="I20" s="64">
        <f>COUNTIFS('Questionnaire quantitatif'!$D$12:$CY$12,"Oui",'Questionnaire quantitatif'!$D$15:$CY$15,'Listes déroulantes'!$B$6,'Questionnaire quantitatif'!$D$25:$CY$25,'Listes déroulantes'!$B$29)</f>
        <v>0</v>
      </c>
      <c r="J20" s="64">
        <f>COUNTIFS('Questionnaire quantitatif'!$D$12:$CY$12,"Oui",'Questionnaire quantitatif'!$D$15:$CY$15,'Listes déroulantes'!$B$6,'Questionnaire quantitatif'!$D$25:$CY$25,'Listes déroulantes'!$B$30)</f>
        <v>0</v>
      </c>
      <c r="K20" s="64">
        <f>COUNTIFS('Questionnaire quantitatif'!$D$12:$CY$12,"Oui",'Questionnaire quantitatif'!$D$15:$CY$15,'Listes déroulantes'!$B$6,'Questionnaire quantitatif'!$D$25:$CY$25,'Listes déroulantes'!$B$31)</f>
        <v>0</v>
      </c>
      <c r="L20" s="64">
        <f>COUNTIFS('Questionnaire quantitatif'!$D$12:$CY$12,"Oui",'Questionnaire quantitatif'!$D$15:$CY$15,'Listes déroulantes'!$B$6,'Questionnaire quantitatif'!$D$25:$CY$25,'Listes déroulantes'!$B$32)</f>
        <v>0</v>
      </c>
      <c r="M20" s="64">
        <f>COUNTIFS('Questionnaire quantitatif'!$D$12:$CY$12,"Oui",'Questionnaire quantitatif'!$D$15:$CY$15,'Listes déroulantes'!$B$6,'Questionnaire quantitatif'!$D$25:$CY$25,'Listes déroulantes'!$B$33)</f>
        <v>0</v>
      </c>
      <c r="N20" s="66">
        <f>I20*Scores!D18+'Annexe I c)'!J20*Scores!E18+'Annexe I c)'!K20*Scores!F18+'Annexe I c)'!L20*Scores!G18+'Annexe I c)'!M20*Scores!H18</f>
        <v>0</v>
      </c>
    </row>
    <row r="21" spans="1:14" x14ac:dyDescent="0.2">
      <c r="A21" s="63" t="s">
        <v>127</v>
      </c>
      <c r="B21" s="33" t="s">
        <v>11</v>
      </c>
      <c r="C21" s="64">
        <f>COUNTIFS('Questionnaire quantitatif'!$D$12:$CY$12,"Oui",'Questionnaire quantitatif'!$D$15:$CY$15,'Listes déroulantes'!$B$5,'Questionnaire quantitatif'!$D$26:$CY$26,'Listes déroulantes'!$B$35)</f>
        <v>0</v>
      </c>
      <c r="D21" s="64">
        <f>COUNTIFS('Questionnaire quantitatif'!$D$12:$CY$12,"Oui",'Questionnaire quantitatif'!$D$15:$CY$15,'Listes déroulantes'!$B$5,'Questionnaire quantitatif'!$D$26:$CY$26,'Listes déroulantes'!$B$36)</f>
        <v>0</v>
      </c>
      <c r="E21" s="64">
        <f>COUNTIFS('Questionnaire quantitatif'!$D$12:$CY$12,"Oui",'Questionnaire quantitatif'!$D$15:$CY$15,'Listes déroulantes'!$B$5,'Questionnaire quantitatif'!$D$26:$CY$26,'Listes déroulantes'!$B$37)</f>
        <v>0</v>
      </c>
      <c r="F21" s="66"/>
      <c r="G21" s="66"/>
      <c r="H21" s="66">
        <f>C21*Scores!D19+'Annexe I c)'!D21*Scores!E19+'Annexe I c)'!E21*Scores!F19+'Annexe I c)'!F21*Scores!G19+'Annexe I c)'!G21*Scores!H19</f>
        <v>0</v>
      </c>
      <c r="I21" s="64">
        <f>COUNTIFS('Questionnaire quantitatif'!$D$12:$CY$12,"Oui",'Questionnaire quantitatif'!$D$15:$CY$15,'Listes déroulantes'!$B$6,'Questionnaire quantitatif'!$D$26:$CY$26,'Listes déroulantes'!$B$35)</f>
        <v>0</v>
      </c>
      <c r="J21" s="64">
        <f>COUNTIFS('Questionnaire quantitatif'!$D$12:$CY$12,"Oui",'Questionnaire quantitatif'!$D$15:$CY$15,'Listes déroulantes'!$B$6,'Questionnaire quantitatif'!$D$26:$CY$26,'Listes déroulantes'!$B$36)</f>
        <v>0</v>
      </c>
      <c r="K21" s="64">
        <f>COUNTIFS('Questionnaire quantitatif'!$D$12:$CY$12,"Oui",'Questionnaire quantitatif'!$D$15:$CY$15,'Listes déroulantes'!$B$6,'Questionnaire quantitatif'!$D$26:$CY$26,'Listes déroulantes'!$B$37)</f>
        <v>0</v>
      </c>
      <c r="L21" s="66"/>
      <c r="M21" s="66"/>
      <c r="N21" s="66">
        <f>I21*Scores!D19+'Annexe I c)'!J21*Scores!E19+'Annexe I c)'!K21*Scores!F19+'Annexe I c)'!L21*Scores!G19+'Annexe I c)'!M21*Scores!H19</f>
        <v>0</v>
      </c>
    </row>
    <row r="22" spans="1:14" ht="22.5" x14ac:dyDescent="0.2">
      <c r="A22" s="63" t="s">
        <v>128</v>
      </c>
      <c r="B22" s="33" t="s">
        <v>12</v>
      </c>
      <c r="C22" s="64">
        <f>COUNTIFS('Questionnaire quantitatif'!$D$12:$CY$12,"Oui",'Questionnaire quantitatif'!$D$15:$CY$15,'Listes déroulantes'!$B$5,'Questionnaire quantitatif'!$D$27:$CY$27,'Listes déroulantes'!$B$35)</f>
        <v>0</v>
      </c>
      <c r="D22" s="64">
        <f>COUNTIFS('Questionnaire quantitatif'!$D$12:$CY$12,"Oui",'Questionnaire quantitatif'!$D$15:$CY$15,'Listes déroulantes'!$B$5,'Questionnaire quantitatif'!$D$27:$CY$27,'Listes déroulantes'!$B$36)</f>
        <v>0</v>
      </c>
      <c r="E22" s="66"/>
      <c r="F22" s="66"/>
      <c r="G22" s="66"/>
      <c r="H22" s="66">
        <f>C22*Scores!D20+'Annexe I c)'!D22*Scores!E20+'Annexe I c)'!E22*Scores!F20+'Annexe I c)'!F22*Scores!G20+'Annexe I c)'!G22*Scores!H20</f>
        <v>0</v>
      </c>
      <c r="I22" s="64">
        <f>COUNTIFS('Questionnaire quantitatif'!$D$12:$CY$12,"Oui",'Questionnaire quantitatif'!$D$15:$CY$15,'Listes déroulantes'!$B$6,'Questionnaire quantitatif'!$D$27:$CY$27,'Listes déroulantes'!$B$35)</f>
        <v>0</v>
      </c>
      <c r="J22" s="64">
        <f>COUNTIFS('Questionnaire quantitatif'!$D$12:$CY$12,"Oui",'Questionnaire quantitatif'!$D$15:$CY$15,'Listes déroulantes'!$B$6,'Questionnaire quantitatif'!$D$27:$CY$27,'Listes déroulantes'!$B$36)</f>
        <v>0</v>
      </c>
      <c r="K22" s="66"/>
      <c r="L22" s="66"/>
      <c r="M22" s="66"/>
      <c r="N22" s="66">
        <f>I22*Scores!D20+'Annexe I c)'!J22*Scores!E20+'Annexe I c)'!K22*Scores!F20+'Annexe I c)'!L22*Scores!G20+'Annexe I c)'!M22*Scores!H20</f>
        <v>0</v>
      </c>
    </row>
    <row r="23" spans="1:14" x14ac:dyDescent="0.2">
      <c r="A23" s="63" t="s">
        <v>129</v>
      </c>
      <c r="B23" s="33" t="s">
        <v>212</v>
      </c>
      <c r="C23" s="64">
        <f>COUNTIFS('Questionnaire quantitatif'!$D$12:$CY$12,"Oui",'Questionnaire quantitatif'!$D$15:$CY$15,'Listes déroulantes'!$B$5,'Questionnaire quantitatif'!$D$28:$CY$28,'Listes déroulantes'!$B$35)</f>
        <v>0</v>
      </c>
      <c r="D23" s="64">
        <f>COUNTIFS('Questionnaire quantitatif'!$D$12:$CY$12,"Oui",'Questionnaire quantitatif'!$D$15:$CY$15,'Listes déroulantes'!$B$5,'Questionnaire quantitatif'!$D$28:$CY$28,'Listes déroulantes'!$B$36)</f>
        <v>0</v>
      </c>
      <c r="E23" s="66"/>
      <c r="F23" s="66"/>
      <c r="G23" s="66"/>
      <c r="H23" s="66">
        <f>C23*Scores!D21+'Annexe I c)'!D23*Scores!E21+'Annexe I c)'!E23*Scores!F21+'Annexe I c)'!F23*Scores!G21+'Annexe I c)'!G23*Scores!H21</f>
        <v>0</v>
      </c>
      <c r="I23" s="64">
        <f>COUNTIFS('Questionnaire quantitatif'!$D$12:$CY$12,"Oui",'Questionnaire quantitatif'!$D$15:$CY$15,'Listes déroulantes'!$B$6,'Questionnaire quantitatif'!$D$28:$CY$28,'Listes déroulantes'!$B$35)</f>
        <v>0</v>
      </c>
      <c r="J23" s="64">
        <f>COUNTIFS('Questionnaire quantitatif'!$D$12:$CY$12,"Oui",'Questionnaire quantitatif'!$D$15:$CY$15,'Listes déroulantes'!$B$6,'Questionnaire quantitatif'!$D$28:$CY$28,'Listes déroulantes'!$B$36)</f>
        <v>0</v>
      </c>
      <c r="K23" s="66"/>
      <c r="L23" s="66"/>
      <c r="M23" s="66"/>
      <c r="N23" s="66">
        <f>I23*Scores!D21+'Annexe I c)'!J23*Scores!E21+'Annexe I c)'!K23*Scores!F21+'Annexe I c)'!L23*Scores!G21+'Annexe I c)'!M23*Scores!H21</f>
        <v>0</v>
      </c>
    </row>
    <row r="24" spans="1:14" ht="13.5" customHeight="1" x14ac:dyDescent="0.2">
      <c r="A24" s="63" t="s">
        <v>130</v>
      </c>
      <c r="B24" s="33" t="s">
        <v>213</v>
      </c>
      <c r="C24" s="64">
        <f>COUNTIFS('Questionnaire quantitatif'!$D$12:$CY$12,"Oui",'Questionnaire quantitatif'!$D$15:$CY$15,'Listes déroulantes'!$B$5,'Questionnaire quantitatif'!$D$29:$CY$29,'Listes déroulantes'!$B$35)</f>
        <v>0</v>
      </c>
      <c r="D24" s="64">
        <f>COUNTIFS('Questionnaire quantitatif'!$D$12:$CY$12,"Oui",'Questionnaire quantitatif'!$D$15:$CY$15,'Listes déroulantes'!$B$5,'Questionnaire quantitatif'!$D$29:$CY$29,'Listes déroulantes'!$B$36)</f>
        <v>0</v>
      </c>
      <c r="E24" s="66"/>
      <c r="F24" s="66"/>
      <c r="G24" s="66"/>
      <c r="H24" s="66">
        <f>C24*Scores!D22+'Annexe I c)'!D24*Scores!E22+'Annexe I c)'!E24*Scores!F22+'Annexe I c)'!F24*Scores!G22+'Annexe I c)'!G24*Scores!H22</f>
        <v>0</v>
      </c>
      <c r="I24" s="64">
        <f>COUNTIFS('Questionnaire quantitatif'!$D$12:$CY$12,"Oui",'Questionnaire quantitatif'!$D$15:$CY$15,'Listes déroulantes'!$B$6,'Questionnaire quantitatif'!$D$29:$CY$29,'Listes déroulantes'!$B$35)</f>
        <v>0</v>
      </c>
      <c r="J24" s="64">
        <f>COUNTIFS('Questionnaire quantitatif'!$D$12:$CY$12,"Oui",'Questionnaire quantitatif'!$D$15:$CY$15,'Listes déroulantes'!$B$6,'Questionnaire quantitatif'!$D$29:$CY$29,'Listes déroulantes'!$B$36)</f>
        <v>0</v>
      </c>
      <c r="K24" s="66"/>
      <c r="L24" s="66"/>
      <c r="M24" s="66"/>
      <c r="N24" s="66">
        <f>I24*Scores!D22+'Annexe I c)'!J24*Scores!E22+'Annexe I c)'!K24*Scores!F22+'Annexe I c)'!L24*Scores!G22+'Annexe I c)'!M24*Scores!H22</f>
        <v>0</v>
      </c>
    </row>
    <row r="25" spans="1:14" ht="22.5" x14ac:dyDescent="0.2">
      <c r="A25" s="63" t="s">
        <v>131</v>
      </c>
      <c r="B25" s="33" t="s">
        <v>214</v>
      </c>
      <c r="C25" s="64">
        <f>COUNTIFS('Questionnaire quantitatif'!$D$12:$CY$12,"Oui",'Questionnaire quantitatif'!$D$15:$CY$15,'Listes déroulantes'!$B$5,'Questionnaire quantitatif'!$D$30:$CY$30,'Listes déroulantes'!$B$35)</f>
        <v>0</v>
      </c>
      <c r="D25" s="64">
        <f>COUNTIFS('Questionnaire quantitatif'!$D$12:$CY$12,"Oui",'Questionnaire quantitatif'!$D$15:$CY$15,'Listes déroulantes'!$B$5,'Questionnaire quantitatif'!$D$30:$CY$30,'Listes déroulantes'!$B$36)</f>
        <v>0</v>
      </c>
      <c r="E25" s="66"/>
      <c r="F25" s="66"/>
      <c r="G25" s="66"/>
      <c r="H25" s="66">
        <f>C25*Scores!D23+'Annexe I c)'!D25*Scores!E23+'Annexe I c)'!E25*Scores!F23+'Annexe I c)'!F25*Scores!G23+'Annexe I c)'!G25*Scores!H23</f>
        <v>0</v>
      </c>
      <c r="I25" s="64">
        <f>COUNTIFS('Questionnaire quantitatif'!$D$12:$CY$12,"Oui",'Questionnaire quantitatif'!$D$15:$CY$15,'Listes déroulantes'!$B$6,'Questionnaire quantitatif'!$D$30:$CY$30,'Listes déroulantes'!$B$35)</f>
        <v>0</v>
      </c>
      <c r="J25" s="64">
        <f>COUNTIFS('Questionnaire quantitatif'!$D$12:$CY$12,"Oui",'Questionnaire quantitatif'!$D$15:$CY$15,'Listes déroulantes'!$B$6,'Questionnaire quantitatif'!$D$30:$CY$30,'Listes déroulantes'!$B$36)</f>
        <v>0</v>
      </c>
      <c r="K25" s="66"/>
      <c r="L25" s="66"/>
      <c r="M25" s="66"/>
      <c r="N25" s="66">
        <f>I25*Scores!D23+'Annexe I c)'!J25*Scores!E23+'Annexe I c)'!K25*Scores!F23+'Annexe I c)'!L25*Scores!G23+'Annexe I c)'!M25*Scores!H23</f>
        <v>0</v>
      </c>
    </row>
    <row r="26" spans="1:14" ht="22.5" x14ac:dyDescent="0.2">
      <c r="A26" s="63" t="s">
        <v>132</v>
      </c>
      <c r="B26" s="33" t="s">
        <v>215</v>
      </c>
      <c r="C26" s="64">
        <f>COUNTIFS('Questionnaire quantitatif'!$D$12:$CY$12,"Oui",'Questionnaire quantitatif'!$D$15:$CY$15,'Listes déroulantes'!$B$5,'Questionnaire quantitatif'!$D$31:$CY$31,'Listes déroulantes'!$B$35)</f>
        <v>0</v>
      </c>
      <c r="D26" s="64">
        <f>COUNTIFS('Questionnaire quantitatif'!$D$12:$CY$12,"Oui",'Questionnaire quantitatif'!$D$15:$CY$15,'Listes déroulantes'!$B$5,'Questionnaire quantitatif'!$D$31:$CY$31,'Listes déroulantes'!$B$36)</f>
        <v>0</v>
      </c>
      <c r="E26" s="66"/>
      <c r="F26" s="66"/>
      <c r="G26" s="66"/>
      <c r="H26" s="66">
        <f>C26*Scores!D24+'Annexe I c)'!D26*Scores!E24+'Annexe I c)'!E26*Scores!F24+'Annexe I c)'!F26*Scores!G24+'Annexe I c)'!G26*Scores!H24</f>
        <v>0</v>
      </c>
      <c r="I26" s="64">
        <f>COUNTIFS('Questionnaire quantitatif'!$D$12:$CY$12,"Oui",'Questionnaire quantitatif'!$D$15:$CY$15,'Listes déroulantes'!$B$6,'Questionnaire quantitatif'!$D$31:$CY$31,'Listes déroulantes'!$B$35)</f>
        <v>0</v>
      </c>
      <c r="J26" s="64">
        <f>COUNTIFS('Questionnaire quantitatif'!$D$12:$CY$12,"Oui",'Questionnaire quantitatif'!$D$15:$CY$15,'Listes déroulantes'!$B$6,'Questionnaire quantitatif'!$D$31:$CY$31,'Listes déroulantes'!$B$36)</f>
        <v>0</v>
      </c>
      <c r="K26" s="66"/>
      <c r="L26" s="66"/>
      <c r="M26" s="66"/>
      <c r="N26" s="66">
        <f>I26*Scores!D24+'Annexe I c)'!J26*Scores!E24+'Annexe I c)'!K26*Scores!F24+'Annexe I c)'!L26*Scores!G24+'Annexe I c)'!M26*Scores!H24</f>
        <v>0</v>
      </c>
    </row>
    <row r="27" spans="1:14" ht="22.5" x14ac:dyDescent="0.2">
      <c r="A27" s="63" t="s">
        <v>133</v>
      </c>
      <c r="B27" s="33" t="s">
        <v>16</v>
      </c>
      <c r="C27" s="64">
        <f>COUNTIFS('Questionnaire quantitatif'!$D$12:$CY$12,"Oui",'Questionnaire quantitatif'!$D$15:$CY$15,'Listes déroulantes'!$B$5,'Questionnaire quantitatif'!$D$32:$CY$32,'Listes déroulantes'!$B$39)</f>
        <v>0</v>
      </c>
      <c r="D27" s="64">
        <f>COUNTIFS('Questionnaire quantitatif'!$D$12:$CY$12,"Oui",'Questionnaire quantitatif'!$D$15:$CY$15,'Listes déroulantes'!$B$5,'Questionnaire quantitatif'!$D$32:$CY$32,'Listes déroulantes'!$B$40)</f>
        <v>0</v>
      </c>
      <c r="E27" s="64">
        <f>COUNTIFS('Questionnaire quantitatif'!$D$12:$CY$12,"Oui",'Questionnaire quantitatif'!$D$15:$CY$15,'Listes déroulantes'!$B$5,'Questionnaire quantitatif'!$D$32:$CY$32,'Listes déroulantes'!$B$41)</f>
        <v>0</v>
      </c>
      <c r="F27" s="66"/>
      <c r="G27" s="66"/>
      <c r="H27" s="66">
        <f>C27*Scores!D25+'Annexe I c)'!D27*Scores!E25+'Annexe I c)'!E27*Scores!F25+'Annexe I c)'!F27*Scores!G25+'Annexe I c)'!G27*Scores!H25</f>
        <v>0</v>
      </c>
      <c r="I27" s="64">
        <f>COUNTIFS('Questionnaire quantitatif'!$D$12:$CY$12,"Oui",'Questionnaire quantitatif'!$D$15:$CY$15,'Listes déroulantes'!$B$6,'Questionnaire quantitatif'!$D$32:$CY$32,'Listes déroulantes'!$B$39)</f>
        <v>0</v>
      </c>
      <c r="J27" s="64">
        <f>COUNTIFS('Questionnaire quantitatif'!$D$12:$CY$12,"Oui",'Questionnaire quantitatif'!$D$15:$CY$15,'Listes déroulantes'!$B$6,'Questionnaire quantitatif'!$D$32:$CY$32,'Listes déroulantes'!$B$40)</f>
        <v>0</v>
      </c>
      <c r="K27" s="64">
        <f>COUNTIFS('Questionnaire quantitatif'!$D$12:$CY$12,"Oui",'Questionnaire quantitatif'!$D$15:$CY$15,'Listes déroulantes'!$B$6,'Questionnaire quantitatif'!$D$32:$CY$32,'Listes déroulantes'!$B$41)</f>
        <v>0</v>
      </c>
      <c r="L27" s="66"/>
      <c r="M27" s="66"/>
      <c r="N27" s="66">
        <f>I27*Scores!D25+'Annexe I c)'!J27*Scores!E25+'Annexe I c)'!K27*Scores!F25+'Annexe I c)'!L27*Scores!G25+'Annexe I c)'!M27*Scores!H25</f>
        <v>0</v>
      </c>
    </row>
    <row r="28" spans="1:14" ht="22.5" x14ac:dyDescent="0.2">
      <c r="A28" s="63" t="s">
        <v>134</v>
      </c>
      <c r="B28" s="33" t="s">
        <v>17</v>
      </c>
      <c r="C28" s="64">
        <f>COUNTIFS('Questionnaire quantitatif'!$D$12:$CY$12,"Oui",'Questionnaire quantitatif'!$D$15:$CY$15,'Listes déroulantes'!$B$5,'Questionnaire quantitatif'!$D$33:$CY$33,'Listes déroulantes'!$B$35)</f>
        <v>0</v>
      </c>
      <c r="D28" s="64">
        <f>COUNTIFS('Questionnaire quantitatif'!$D$12:$CY$12,"Oui",'Questionnaire quantitatif'!$D$15:$CY$15,'Listes déroulantes'!$B$5,'Questionnaire quantitatif'!$D$33:$CY$33,'Listes déroulantes'!$B$36)</f>
        <v>0</v>
      </c>
      <c r="E28" s="66"/>
      <c r="F28" s="66"/>
      <c r="G28" s="66"/>
      <c r="H28" s="66">
        <f>C28*Scores!D26+'Annexe I c)'!D28*Scores!E26+'Annexe I c)'!E28*Scores!F26+'Annexe I c)'!F28*Scores!G26+'Annexe I c)'!G28*Scores!H26</f>
        <v>0</v>
      </c>
      <c r="I28" s="64">
        <f>COUNTIFS('Questionnaire quantitatif'!$D$12:$CY$12,"Oui",'Questionnaire quantitatif'!$D$15:$CY$15,'Listes déroulantes'!$B$6,'Questionnaire quantitatif'!$D$33:$CY$33,'Listes déroulantes'!$B$35)</f>
        <v>0</v>
      </c>
      <c r="J28" s="64">
        <f>COUNTIFS('Questionnaire quantitatif'!$D$12:$CY$12,"Oui",'Questionnaire quantitatif'!$D$15:$CY$15,'Listes déroulantes'!$B$6,'Questionnaire quantitatif'!$D$33:$CY$33,'Listes déroulantes'!$B$36)</f>
        <v>0</v>
      </c>
      <c r="K28" s="66"/>
      <c r="L28" s="66"/>
      <c r="M28" s="66"/>
      <c r="N28" s="66">
        <f>I28*Scores!D26+'Annexe I c)'!J28*Scores!E26+'Annexe I c)'!K28*Scores!F26+'Annexe I c)'!L28*Scores!G26+'Annexe I c)'!M28*Scores!H26</f>
        <v>0</v>
      </c>
    </row>
    <row r="29" spans="1:14" ht="22.5" x14ac:dyDescent="0.2">
      <c r="A29" s="63" t="s">
        <v>135</v>
      </c>
      <c r="B29" s="33" t="s">
        <v>18</v>
      </c>
      <c r="C29" s="64">
        <f>COUNTIFS('Questionnaire quantitatif'!$D$12:$CY$12,"Oui",'Questionnaire quantitatif'!$D$15:$CY$15,'Listes déroulantes'!$B$5,'Questionnaire quantitatif'!$D$34:$CY$34,'Listes déroulantes'!$B$35)</f>
        <v>0</v>
      </c>
      <c r="D29" s="64">
        <f>COUNTIFS('Questionnaire quantitatif'!$D$12:$CY$12,"Oui",'Questionnaire quantitatif'!$D$15:$CY$15,'Listes déroulantes'!$B$5,'Questionnaire quantitatif'!$D$34:$CY$34,'Listes déroulantes'!$B$36)</f>
        <v>0</v>
      </c>
      <c r="E29" s="66"/>
      <c r="F29" s="66"/>
      <c r="G29" s="66"/>
      <c r="H29" s="66">
        <f>C29*Scores!D27+'Annexe I c)'!D29*Scores!E27+'Annexe I c)'!E29*Scores!F27+'Annexe I c)'!F29*Scores!G27+'Annexe I c)'!G29*Scores!H27</f>
        <v>0</v>
      </c>
      <c r="I29" s="64">
        <f>COUNTIFS('Questionnaire quantitatif'!$D$12:$CY$12,"Oui",'Questionnaire quantitatif'!$D$15:$CY$15,'Listes déroulantes'!$B$6,'Questionnaire quantitatif'!$D$34:$CY$34,'Listes déroulantes'!$B$35)</f>
        <v>0</v>
      </c>
      <c r="J29" s="64">
        <f>COUNTIFS('Questionnaire quantitatif'!$D$12:$CY$12,"Oui",'Questionnaire quantitatif'!$D$15:$CY$15,'Listes déroulantes'!$B$6,'Questionnaire quantitatif'!$D$34:$CY$34,'Listes déroulantes'!$B$36)</f>
        <v>0</v>
      </c>
      <c r="K29" s="66"/>
      <c r="L29" s="66"/>
      <c r="M29" s="66"/>
      <c r="N29" s="66">
        <f>I29*Scores!D27+'Annexe I c)'!J29*Scores!E27+'Annexe I c)'!K29*Scores!F27+'Annexe I c)'!L29*Scores!G27+'Annexe I c)'!M29*Scores!H27</f>
        <v>0</v>
      </c>
    </row>
    <row r="30" spans="1:14" ht="22.5" x14ac:dyDescent="0.2">
      <c r="A30" s="63" t="s">
        <v>136</v>
      </c>
      <c r="B30" s="33" t="s">
        <v>19</v>
      </c>
      <c r="C30" s="64">
        <f>COUNTIFS('Questionnaire quantitatif'!$D$12:$CY$12,"Oui",'Questionnaire quantitatif'!$D$15:$CY$15,'Listes déroulantes'!$B$5,'Questionnaire quantitatif'!$D$35:$CY$35,'Listes déroulantes'!$B$35)</f>
        <v>0</v>
      </c>
      <c r="D30" s="64">
        <f>COUNTIFS('Questionnaire quantitatif'!$D$12:$CY$12,"Oui",'Questionnaire quantitatif'!$D$15:$CY$15,'Listes déroulantes'!$B$5,'Questionnaire quantitatif'!$D$35:$CY$35,'Listes déroulantes'!$B$36)</f>
        <v>0</v>
      </c>
      <c r="E30" s="66"/>
      <c r="F30" s="66"/>
      <c r="G30" s="66"/>
      <c r="H30" s="66">
        <f>C30*Scores!D28+'Annexe I c)'!D30*Scores!E28+'Annexe I c)'!E30*Scores!F28+'Annexe I c)'!F30*Scores!G28+'Annexe I c)'!G30*Scores!H28</f>
        <v>0</v>
      </c>
      <c r="I30" s="64">
        <f>COUNTIFS('Questionnaire quantitatif'!$D$12:$CY$12,"Oui",'Questionnaire quantitatif'!$D$15:$CY$15,'Listes déroulantes'!$B$6,'Questionnaire quantitatif'!$D$35:$CY$35,'Listes déroulantes'!$B$35)</f>
        <v>0</v>
      </c>
      <c r="J30" s="64">
        <f>COUNTIFS('Questionnaire quantitatif'!$D$12:$CY$12,"Oui",'Questionnaire quantitatif'!$D$15:$CY$15,'Listes déroulantes'!$B$6,'Questionnaire quantitatif'!$D$35:$CY$35,'Listes déroulantes'!$B$36)</f>
        <v>0</v>
      </c>
      <c r="K30" s="66"/>
      <c r="L30" s="66"/>
      <c r="M30" s="66"/>
      <c r="N30" s="66">
        <f>I30*Scores!D28+'Annexe I c)'!J30*Scores!E28+'Annexe I c)'!K30*Scores!F28+'Annexe I c)'!L30*Scores!G28+'Annexe I c)'!M30*Scores!H28</f>
        <v>0</v>
      </c>
    </row>
    <row r="31" spans="1:14" x14ac:dyDescent="0.2">
      <c r="A31" s="63"/>
      <c r="B31" s="67" t="s">
        <v>245</v>
      </c>
      <c r="C31" s="68"/>
      <c r="D31" s="68"/>
      <c r="E31" s="68"/>
      <c r="F31" s="68"/>
      <c r="G31" s="68"/>
      <c r="H31" s="68"/>
      <c r="I31" s="68"/>
      <c r="J31" s="68"/>
      <c r="K31" s="68"/>
      <c r="L31" s="68"/>
      <c r="M31" s="68"/>
      <c r="N31" s="68"/>
    </row>
    <row r="32" spans="1:14" ht="22.5" x14ac:dyDescent="0.2">
      <c r="A32" s="63" t="s">
        <v>137</v>
      </c>
      <c r="B32" s="33" t="s">
        <v>216</v>
      </c>
      <c r="C32" s="64">
        <f>COUNTIFS('Questionnaire quantitatif'!$D$12:$CY$12,"Oui",'Questionnaire quantitatif'!$D$15:$CY$15,'Listes déroulantes'!$B$5,'Questionnaire quantitatif'!$D$37:$CY$37,'Listes déroulantes'!$B$8)</f>
        <v>0</v>
      </c>
      <c r="D32" s="64">
        <f>COUNTIFS('Questionnaire quantitatif'!$D$12:$CY$12,"Oui",'Questionnaire quantitatif'!$D$15:$CY$15,'Listes déroulantes'!$B$5,'Questionnaire quantitatif'!$D$37:$CY$37,'Listes déroulantes'!$B$9)</f>
        <v>0</v>
      </c>
      <c r="E32" s="64">
        <f>COUNTIFS('Questionnaire quantitatif'!$D$12:$CY$12,"Oui",'Questionnaire quantitatif'!$D$15:$CY$15,'Listes déroulantes'!$B$5,'Questionnaire quantitatif'!$D$37:$CY$37,'Listes déroulantes'!$B$10)</f>
        <v>0</v>
      </c>
      <c r="F32" s="64">
        <f>COUNTIFS('Questionnaire quantitatif'!$D$12:$CY$12,"Oui",'Questionnaire quantitatif'!$D$15:$CY$15,'Listes déroulantes'!$B$5,'Questionnaire quantitatif'!$D$37:$CY$37,'Listes déroulantes'!$B$11)</f>
        <v>0</v>
      </c>
      <c r="G32" s="66"/>
      <c r="H32" s="66">
        <f>C32*Scores!D30+'Annexe I c)'!D32*Scores!E30+'Annexe I c)'!E32*Scores!F30+'Annexe I c)'!F32*Scores!G30+'Annexe I c)'!G32*Scores!H30</f>
        <v>0</v>
      </c>
      <c r="I32" s="64">
        <f>COUNTIFS('Questionnaire quantitatif'!$D$12:$CY$12,"Oui",'Questionnaire quantitatif'!$D$15:$CY$15,'Listes déroulantes'!$B$6,'Questionnaire quantitatif'!$D$37:$CY$37,'Listes déroulantes'!$B$8)</f>
        <v>0</v>
      </c>
      <c r="J32" s="64">
        <f>COUNTIFS('Questionnaire quantitatif'!$D$12:$CY$12,"Oui",'Questionnaire quantitatif'!$D$15:$CY$15,'Listes déroulantes'!$B$6,'Questionnaire quantitatif'!$D$37:$CY$37,'Listes déroulantes'!$B$9)</f>
        <v>0</v>
      </c>
      <c r="K32" s="64">
        <f>COUNTIFS('Questionnaire quantitatif'!$D$12:$CY$12,"Oui",'Questionnaire quantitatif'!$D$15:$CY$15,'Listes déroulantes'!$B$6,'Questionnaire quantitatif'!$D$37:$CY$37,'Listes déroulantes'!$B$10)</f>
        <v>0</v>
      </c>
      <c r="L32" s="64">
        <f>COUNTIFS('Questionnaire quantitatif'!$D$12:$CY$12,"Oui",'Questionnaire quantitatif'!$D$15:$CY$15,'Listes déroulantes'!$B$6,'Questionnaire quantitatif'!$D$37:$CY$37,'Listes déroulantes'!$B$11)</f>
        <v>0</v>
      </c>
      <c r="M32" s="66"/>
      <c r="N32" s="66">
        <f>I32*Scores!D30+'Annexe I c)'!J32*Scores!E30+'Annexe I c)'!K32*Scores!F30+'Annexe I c)'!L32*Scores!G30+'Annexe I c)'!M32*Scores!H30</f>
        <v>0</v>
      </c>
    </row>
    <row r="33" spans="1:14" ht="33.75" x14ac:dyDescent="0.2">
      <c r="A33" s="63" t="s">
        <v>138</v>
      </c>
      <c r="B33" s="33" t="s">
        <v>217</v>
      </c>
      <c r="C33" s="64">
        <f>COUNTIFS('Questionnaire quantitatif'!$D$12:$CY$12,"Oui",'Questionnaire quantitatif'!$D$15:$CY$15,'Listes déroulantes'!$B$5,'Questionnaire quantitatif'!$D$38:$CY$38,'Listes déroulantes'!$B$35)</f>
        <v>0</v>
      </c>
      <c r="D33" s="64">
        <f>COUNTIFS('Questionnaire quantitatif'!$D$12:$CY$12,"Oui",'Questionnaire quantitatif'!$D$15:$CY$15,'Listes déroulantes'!$B$5,'Questionnaire quantitatif'!$D$38:$CY$38,'Listes déroulantes'!$B$36)</f>
        <v>0</v>
      </c>
      <c r="E33" s="66"/>
      <c r="F33" s="66"/>
      <c r="G33" s="66"/>
      <c r="H33" s="66">
        <f>C33*Scores!D31+'Annexe I c)'!D33*Scores!E31+'Annexe I c)'!E33*Scores!F31+'Annexe I c)'!F33*Scores!G31+'Annexe I c)'!G33*Scores!H31</f>
        <v>0</v>
      </c>
      <c r="I33" s="64">
        <f>COUNTIFS('Questionnaire quantitatif'!$D$12:$CY$12,"Oui",'Questionnaire quantitatif'!$D$15:$CY$15,'Listes déroulantes'!$B$6,'Questionnaire quantitatif'!$D$38:$CY$38,'Listes déroulantes'!$B$35)</f>
        <v>0</v>
      </c>
      <c r="J33" s="64">
        <f>COUNTIFS('Questionnaire quantitatif'!$D$12:$CY$12,"Oui",'Questionnaire quantitatif'!$D$15:$CY$15,'Listes déroulantes'!$B$6,'Questionnaire quantitatif'!$D$38:$CY$38,'Listes déroulantes'!$B$36)</f>
        <v>0</v>
      </c>
      <c r="K33" s="66"/>
      <c r="L33" s="66"/>
      <c r="M33" s="66"/>
      <c r="N33" s="66">
        <f>I33*Scores!D31+'Annexe I c)'!J33*Scores!E31+'Annexe I c)'!K33*Scores!F31+'Annexe I c)'!L33*Scores!G31+'Annexe I c)'!M33*Scores!H31</f>
        <v>0</v>
      </c>
    </row>
    <row r="34" spans="1:14" ht="22.5" x14ac:dyDescent="0.2">
      <c r="A34" s="63" t="s">
        <v>139</v>
      </c>
      <c r="B34" s="33" t="s">
        <v>218</v>
      </c>
      <c r="C34" s="64">
        <f>COUNTIFS('Questionnaire quantitatif'!$D$12:$CY$12,"Oui",'Questionnaire quantitatif'!$D$15:$CY$15,'Listes déroulantes'!$B$5,'Questionnaire quantitatif'!$D$39:$CY$39,'Listes déroulantes'!$B$35)</f>
        <v>0</v>
      </c>
      <c r="D34" s="64">
        <f>COUNTIFS('Questionnaire quantitatif'!$D$12:$CY$12,"Oui",'Questionnaire quantitatif'!$D$15:$CY$15,'Listes déroulantes'!$B$5,'Questionnaire quantitatif'!$D$39:$CY$39,'Listes déroulantes'!$B$36)</f>
        <v>0</v>
      </c>
      <c r="E34" s="66"/>
      <c r="F34" s="66"/>
      <c r="G34" s="66"/>
      <c r="H34" s="66">
        <f>C34*Scores!D32+'Annexe I c)'!D34*Scores!E32+'Annexe I c)'!E34*Scores!F32+'Annexe I c)'!F34*Scores!G32+'Annexe I c)'!G34*Scores!H32</f>
        <v>0</v>
      </c>
      <c r="I34" s="64">
        <f>COUNTIFS('Questionnaire quantitatif'!$D$12:$CY$12,"Oui",'Questionnaire quantitatif'!$D$15:$CY$15,'Listes déroulantes'!$B$6,'Questionnaire quantitatif'!$D$39:$CY$39,'Listes déroulantes'!$B$35)</f>
        <v>0</v>
      </c>
      <c r="J34" s="64">
        <f>COUNTIFS('Questionnaire quantitatif'!$D$12:$CY$12,"Oui",'Questionnaire quantitatif'!$D$15:$CY$15,'Listes déroulantes'!$B$6,'Questionnaire quantitatif'!$D$39:$CY$39,'Listes déroulantes'!$B$36)</f>
        <v>0</v>
      </c>
      <c r="K34" s="66"/>
      <c r="L34" s="66"/>
      <c r="M34" s="66"/>
      <c r="N34" s="66">
        <f>I34*Scores!D32+'Annexe I c)'!J34*Scores!E32+'Annexe I c)'!K34*Scores!F32+'Annexe I c)'!L34*Scores!G32+'Annexe I c)'!M34*Scores!H32</f>
        <v>0</v>
      </c>
    </row>
    <row r="35" spans="1:14" ht="22.5" x14ac:dyDescent="0.2">
      <c r="A35" s="63" t="s">
        <v>140</v>
      </c>
      <c r="B35" s="33" t="s">
        <v>219</v>
      </c>
      <c r="C35" s="64">
        <f>COUNTIFS('Questionnaire quantitatif'!$D$12:$CY$12,"Oui",'Questionnaire quantitatif'!$D$15:$CY$15,'Listes déroulantes'!$B$5,'Questionnaire quantitatif'!$D$40:$CY$40,'Listes déroulantes'!$B$35)</f>
        <v>0</v>
      </c>
      <c r="D35" s="64">
        <f>COUNTIFS('Questionnaire quantitatif'!$D$12:$CY$12,"Oui",'Questionnaire quantitatif'!$D$15:$CY$15,'Listes déroulantes'!$B$5,'Questionnaire quantitatif'!$D$40:$CY$40,'Listes déroulantes'!$B$36)</f>
        <v>0</v>
      </c>
      <c r="E35" s="66"/>
      <c r="F35" s="66"/>
      <c r="G35" s="66"/>
      <c r="H35" s="66">
        <f>C35*Scores!D33+'Annexe I c)'!D35*Scores!E33+'Annexe I c)'!E35*Scores!F33+'Annexe I c)'!F35*Scores!G33+'Annexe I c)'!G35*Scores!H33</f>
        <v>0</v>
      </c>
      <c r="I35" s="64">
        <f>COUNTIFS('Questionnaire quantitatif'!$D$12:$CY$12,"Oui",'Questionnaire quantitatif'!$D$15:$CY$15,'Listes déroulantes'!$B$6,'Questionnaire quantitatif'!$D$40:$CY$40,'Listes déroulantes'!$B$35)</f>
        <v>0</v>
      </c>
      <c r="J35" s="64">
        <f>COUNTIFS('Questionnaire quantitatif'!$D$12:$CY$12,"Oui",'Questionnaire quantitatif'!$D$15:$CY$15,'Listes déroulantes'!$B$6,'Questionnaire quantitatif'!$D$40:$CY$40,'Listes déroulantes'!$B$36)</f>
        <v>0</v>
      </c>
      <c r="K35" s="66"/>
      <c r="L35" s="66"/>
      <c r="M35" s="66"/>
      <c r="N35" s="66">
        <f>I35*Scores!D33+'Annexe I c)'!J35*Scores!E33+'Annexe I c)'!K35*Scores!F33+'Annexe I c)'!L35*Scores!G33+'Annexe I c)'!M35*Scores!H33</f>
        <v>0</v>
      </c>
    </row>
    <row r="36" spans="1:14" ht="22.5" x14ac:dyDescent="0.2">
      <c r="A36" s="63" t="s">
        <v>141</v>
      </c>
      <c r="B36" s="33" t="s">
        <v>220</v>
      </c>
      <c r="C36" s="64">
        <f>COUNTIFS('Questionnaire quantitatif'!$D$12:$CY$12,"Oui",'Questionnaire quantitatif'!$D$15:$CY$15,'Listes déroulantes'!$B$5,'Questionnaire quantitatif'!$D$41:$CY$41,'Listes déroulantes'!$B$35)</f>
        <v>0</v>
      </c>
      <c r="D36" s="64">
        <f>COUNTIFS('Questionnaire quantitatif'!$D$12:$CY$12,"Oui",'Questionnaire quantitatif'!$D$15:$CY$15,'Listes déroulantes'!$B$5,'Questionnaire quantitatif'!$D$41:$CY$41,'Listes déroulantes'!$B$36)</f>
        <v>0</v>
      </c>
      <c r="E36" s="66"/>
      <c r="F36" s="66"/>
      <c r="G36" s="66"/>
      <c r="H36" s="66">
        <f>C36*Scores!D34+'Annexe I c)'!D36*Scores!E34+'Annexe I c)'!E36*Scores!F34+'Annexe I c)'!F36*Scores!G34+'Annexe I c)'!G36*Scores!H34</f>
        <v>0</v>
      </c>
      <c r="I36" s="64">
        <f>COUNTIFS('Questionnaire quantitatif'!$D$12:$CY$12,"Oui",'Questionnaire quantitatif'!$D$15:$CY$15,'Listes déroulantes'!$B$6,'Questionnaire quantitatif'!$D$41:$CY$41,'Listes déroulantes'!$B$35)</f>
        <v>0</v>
      </c>
      <c r="J36" s="64">
        <f>COUNTIFS('Questionnaire quantitatif'!$D$12:$CY$12,"Oui",'Questionnaire quantitatif'!$D$15:$CY$15,'Listes déroulantes'!$B$6,'Questionnaire quantitatif'!$D$41:$CY$41,'Listes déroulantes'!$B$36)</f>
        <v>0</v>
      </c>
      <c r="K36" s="66"/>
      <c r="L36" s="66"/>
      <c r="M36" s="66"/>
      <c r="N36" s="66">
        <f>I36*Scores!D34+'Annexe I c)'!J36*Scores!E34+'Annexe I c)'!K36*Scores!F34+'Annexe I c)'!L36*Scores!G34+'Annexe I c)'!M36*Scores!H34</f>
        <v>0</v>
      </c>
    </row>
    <row r="37" spans="1:14" x14ac:dyDescent="0.2">
      <c r="A37" s="63" t="s">
        <v>142</v>
      </c>
      <c r="B37" s="33" t="s">
        <v>221</v>
      </c>
      <c r="C37" s="64">
        <f>COUNTIFS('Questionnaire quantitatif'!$D$12:$CY$12,"Oui",'Questionnaire quantitatif'!$D$15:$CY$15,'Listes déroulantes'!$B$5,'Questionnaire quantitatif'!$D$42:$CY$42,'Listes déroulantes'!$B$35)</f>
        <v>0</v>
      </c>
      <c r="D37" s="64">
        <f>COUNTIFS('Questionnaire quantitatif'!$D$12:$CY$12,"Oui",'Questionnaire quantitatif'!$D$15:$CY$15,'Listes déroulantes'!$B$5,'Questionnaire quantitatif'!$D$42:$CY$42,'Listes déroulantes'!$B$36)</f>
        <v>0</v>
      </c>
      <c r="E37" s="66"/>
      <c r="F37" s="66"/>
      <c r="G37" s="66"/>
      <c r="H37" s="66">
        <f>C37*Scores!D35+'Annexe I c)'!D37*Scores!E35+'Annexe I c)'!E37*Scores!F35+'Annexe I c)'!F37*Scores!G35+'Annexe I c)'!G37*Scores!H35</f>
        <v>0</v>
      </c>
      <c r="I37" s="64">
        <f>COUNTIFS('Questionnaire quantitatif'!$D$12:$CY$12,"Oui",'Questionnaire quantitatif'!$D$15:$CY$15,'Listes déroulantes'!$B$6,'Questionnaire quantitatif'!$D$42:$CY$42,'Listes déroulantes'!$B$35)</f>
        <v>0</v>
      </c>
      <c r="J37" s="64">
        <f>COUNTIFS('Questionnaire quantitatif'!$D$12:$CY$12,"Oui",'Questionnaire quantitatif'!$D$15:$CY$15,'Listes déroulantes'!$B$6,'Questionnaire quantitatif'!$D$42:$CY$42,'Listes déroulantes'!$B$36)</f>
        <v>0</v>
      </c>
      <c r="K37" s="66"/>
      <c r="L37" s="66"/>
      <c r="M37" s="66"/>
      <c r="N37" s="66">
        <f>I37*Scores!D35+'Annexe I c)'!J37*Scores!E35+'Annexe I c)'!K37*Scores!F35+'Annexe I c)'!L37*Scores!G35+'Annexe I c)'!M37*Scores!H35</f>
        <v>0</v>
      </c>
    </row>
    <row r="38" spans="1:14" ht="22.5" x14ac:dyDescent="0.2">
      <c r="A38" s="63" t="s">
        <v>143</v>
      </c>
      <c r="B38" s="33" t="s">
        <v>222</v>
      </c>
      <c r="C38" s="64">
        <f>COUNTIFS('Questionnaire quantitatif'!$D$12:$CY$12,"Oui",'Questionnaire quantitatif'!$D$15:$CY$15,'Listes déroulantes'!$B$5,'Questionnaire quantitatif'!$D$43:$CY$43,'Listes déroulantes'!$B$35)</f>
        <v>0</v>
      </c>
      <c r="D38" s="64">
        <f>COUNTIFS('Questionnaire quantitatif'!$D$12:$CY$12,"Oui",'Questionnaire quantitatif'!$D$15:$CY$15,'Listes déroulantes'!$B$5,'Questionnaire quantitatif'!$D$43:$CY$43,'Listes déroulantes'!$B$36)</f>
        <v>0</v>
      </c>
      <c r="E38" s="66"/>
      <c r="F38" s="66"/>
      <c r="G38" s="66"/>
      <c r="H38" s="66">
        <f>C38*Scores!D36+'Annexe I c)'!D38*Scores!E36+'Annexe I c)'!E38*Scores!F36+'Annexe I c)'!F38*Scores!G36+'Annexe I c)'!G38*Scores!H36</f>
        <v>0</v>
      </c>
      <c r="I38" s="64">
        <f>COUNTIFS('Questionnaire quantitatif'!$D$12:$CY$12,"Oui",'Questionnaire quantitatif'!$D$15:$CY$15,'Listes déroulantes'!$B$6,'Questionnaire quantitatif'!$D$43:$CY$43,'Listes déroulantes'!$B$35)</f>
        <v>0</v>
      </c>
      <c r="J38" s="64">
        <f>COUNTIFS('Questionnaire quantitatif'!$D$12:$CY$12,"Oui",'Questionnaire quantitatif'!$D$15:$CY$15,'Listes déroulantes'!$B$6,'Questionnaire quantitatif'!$D$43:$CY$43,'Listes déroulantes'!$B$36)</f>
        <v>0</v>
      </c>
      <c r="K38" s="66"/>
      <c r="L38" s="66"/>
      <c r="M38" s="66"/>
      <c r="N38" s="66">
        <f>I38*Scores!D36+'Annexe I c)'!J38*Scores!E36+'Annexe I c)'!K38*Scores!F36+'Annexe I c)'!L38*Scores!G36+'Annexe I c)'!M38*Scores!H36</f>
        <v>0</v>
      </c>
    </row>
    <row r="39" spans="1:14" x14ac:dyDescent="0.2">
      <c r="A39" s="63" t="s">
        <v>144</v>
      </c>
      <c r="B39" s="33" t="s">
        <v>223</v>
      </c>
      <c r="C39" s="64">
        <f>COUNTIFS('Questionnaire quantitatif'!$D$12:$CY$12,"Oui",'Questionnaire quantitatif'!$D$15:$CY$15,'Listes déroulantes'!$B$5,'Questionnaire quantitatif'!$D$44:$CY$44,'Listes déroulantes'!$B$35)</f>
        <v>0</v>
      </c>
      <c r="D39" s="64">
        <f>COUNTIFS('Questionnaire quantitatif'!$D$12:$CY$12,"Oui",'Questionnaire quantitatif'!$D$15:$CY$15,'Listes déroulantes'!$B$5,'Questionnaire quantitatif'!$D$44:$CY$44,'Listes déroulantes'!$B$36)</f>
        <v>0</v>
      </c>
      <c r="E39" s="66"/>
      <c r="F39" s="66"/>
      <c r="G39" s="66"/>
      <c r="H39" s="66">
        <f>C39*Scores!D37+'Annexe I c)'!D39*Scores!E37+'Annexe I c)'!E39*Scores!F37+'Annexe I c)'!F39*Scores!G37+'Annexe I c)'!G39*Scores!H37</f>
        <v>0</v>
      </c>
      <c r="I39" s="64">
        <f>COUNTIFS('Questionnaire quantitatif'!$D$12:$CY$12,"Oui",'Questionnaire quantitatif'!$D$15:$CY$15,'Listes déroulantes'!$B$6,'Questionnaire quantitatif'!$D$44:$CY$44,'Listes déroulantes'!$B$35)</f>
        <v>0</v>
      </c>
      <c r="J39" s="64">
        <f>COUNTIFS('Questionnaire quantitatif'!$D$12:$CY$12,"Oui",'Questionnaire quantitatif'!$D$15:$CY$15,'Listes déroulantes'!$B$6,'Questionnaire quantitatif'!$D$44:$CY$44,'Listes déroulantes'!$B$36)</f>
        <v>0</v>
      </c>
      <c r="K39" s="66"/>
      <c r="L39" s="66"/>
      <c r="M39" s="66"/>
      <c r="N39" s="66">
        <f>I39*Scores!D37+'Annexe I c)'!J39*Scores!E37+'Annexe I c)'!K39*Scores!F37+'Annexe I c)'!L39*Scores!G37+'Annexe I c)'!M39*Scores!H37</f>
        <v>0</v>
      </c>
    </row>
    <row r="40" spans="1:14" x14ac:dyDescent="0.2">
      <c r="A40" s="63"/>
      <c r="B40" s="67" t="s">
        <v>244</v>
      </c>
      <c r="C40" s="68"/>
      <c r="D40" s="68"/>
      <c r="E40" s="68"/>
      <c r="F40" s="68"/>
      <c r="G40" s="68"/>
      <c r="H40" s="68"/>
      <c r="I40" s="68"/>
      <c r="J40" s="68"/>
      <c r="K40" s="68"/>
      <c r="L40" s="68"/>
      <c r="M40" s="68"/>
      <c r="N40" s="68"/>
    </row>
    <row r="41" spans="1:14" ht="33.75" x14ac:dyDescent="0.2">
      <c r="A41" s="63" t="s">
        <v>145</v>
      </c>
      <c r="B41" s="33" t="s">
        <v>224</v>
      </c>
      <c r="C41" s="64">
        <f>COUNTIFS('Questionnaire quantitatif'!$D$12:$CY$12,"Oui",'Questionnaire quantitatif'!$D$15:$CY$15,'Listes déroulantes'!$B$5,'Questionnaire quantitatif'!$D$46:$CY$46,'Listes déroulantes'!$B$43)</f>
        <v>0</v>
      </c>
      <c r="D41" s="64">
        <f>COUNTIFS('Questionnaire quantitatif'!$D$12:$CY$12,"Oui",'Questionnaire quantitatif'!$D$15:$CY$15,'Listes déroulantes'!$B$5,'Questionnaire quantitatif'!$D$46:$CY$46,'Listes déroulantes'!$B$44)</f>
        <v>0</v>
      </c>
      <c r="E41" s="64">
        <f>COUNTIFS('Questionnaire quantitatif'!$D$12:$CY$12,"Oui",'Questionnaire quantitatif'!$D$15:$CY$15,'Listes déroulantes'!$B$5,'Questionnaire quantitatif'!$D$46:$CY$46,'Listes déroulantes'!$B$45)</f>
        <v>0</v>
      </c>
      <c r="F41" s="66"/>
      <c r="G41" s="66"/>
      <c r="H41" s="66">
        <f>C41*Scores!D39+'Annexe I c)'!D41*Scores!E39+'Annexe I c)'!E41*Scores!F39+'Annexe I c)'!F41*Scores!G39+'Annexe I c)'!G41*Scores!H39</f>
        <v>0</v>
      </c>
      <c r="I41" s="64">
        <f>COUNTIFS('Questionnaire quantitatif'!$D$12:$CY$12,"Oui",'Questionnaire quantitatif'!$D$15:$CY$15,'Listes déroulantes'!$B$6,'Questionnaire quantitatif'!$D$46:$CY$46,'Listes déroulantes'!$B$43)</f>
        <v>0</v>
      </c>
      <c r="J41" s="64">
        <f>COUNTIFS('Questionnaire quantitatif'!$D$12:$CY$12,"Oui",'Questionnaire quantitatif'!$D$15:$CY$15,'Listes déroulantes'!$B$6,'Questionnaire quantitatif'!$D$46:$CY$46,'Listes déroulantes'!$B$44)</f>
        <v>0</v>
      </c>
      <c r="K41" s="64">
        <f>COUNTIFS('Questionnaire quantitatif'!$D$12:$CY$12,"Oui",'Questionnaire quantitatif'!$D$15:$CY$15,'Listes déroulantes'!$B$6,'Questionnaire quantitatif'!$D$46:$CY$46,'Listes déroulantes'!$B$45)</f>
        <v>0</v>
      </c>
      <c r="L41" s="66"/>
      <c r="M41" s="66"/>
      <c r="N41" s="66">
        <f>I41*Scores!D39+'Annexe I c)'!J41*Scores!E39+'Annexe I c)'!K41*Scores!F39+'Annexe I c)'!L41*Scores!G39+'Annexe I c)'!M41*Scores!H39</f>
        <v>0</v>
      </c>
    </row>
    <row r="42" spans="1:14" ht="33.75" x14ac:dyDescent="0.2">
      <c r="A42" s="63" t="s">
        <v>146</v>
      </c>
      <c r="B42" s="33" t="s">
        <v>225</v>
      </c>
      <c r="C42" s="64">
        <f>COUNTIFS('Questionnaire quantitatif'!$D$12:$CY$12,"Oui",'Questionnaire quantitatif'!$D$15:$CY$15,'Listes déroulantes'!$B$5,'Questionnaire quantitatif'!$D$47:$CY$47,'Listes déroulantes'!$B$43)</f>
        <v>0</v>
      </c>
      <c r="D42" s="64">
        <f>COUNTIFS('Questionnaire quantitatif'!$D$12:$CY$12,"Oui",'Questionnaire quantitatif'!$D$15:$CY$15,'Listes déroulantes'!$B$5,'Questionnaire quantitatif'!$D$47:$CY$47,'Listes déroulantes'!$B$44)</f>
        <v>0</v>
      </c>
      <c r="E42" s="64">
        <f>COUNTIFS('Questionnaire quantitatif'!$D$12:$CY$12,"Oui",'Questionnaire quantitatif'!$D$15:$CY$15,'Listes déroulantes'!$B$5,'Questionnaire quantitatif'!$D$47:$CY$47,'Listes déroulantes'!$B$45)</f>
        <v>0</v>
      </c>
      <c r="F42" s="66"/>
      <c r="G42" s="66"/>
      <c r="H42" s="66">
        <f>C42*Scores!D40+'Annexe I c)'!D42*Scores!E40+'Annexe I c)'!E42*Scores!F40+'Annexe I c)'!F42*Scores!G40+'Annexe I c)'!G42*Scores!H40</f>
        <v>0</v>
      </c>
      <c r="I42" s="64">
        <f>COUNTIFS('Questionnaire quantitatif'!$D$12:$CY$12,"Oui",'Questionnaire quantitatif'!$D$15:$CY$15,'Listes déroulantes'!$B$6,'Questionnaire quantitatif'!$D$47:$CY$47,'Listes déroulantes'!$B$43)</f>
        <v>0</v>
      </c>
      <c r="J42" s="64">
        <f>COUNTIFS('Questionnaire quantitatif'!$D$12:$CY$12,"Oui",'Questionnaire quantitatif'!$D$15:$CY$15,'Listes déroulantes'!$B$6,'Questionnaire quantitatif'!$D$47:$CY$47,'Listes déroulantes'!$B$44)</f>
        <v>0</v>
      </c>
      <c r="K42" s="64">
        <f>COUNTIFS('Questionnaire quantitatif'!$D$12:$CY$12,"Oui",'Questionnaire quantitatif'!$D$15:$CY$15,'Listes déroulantes'!$B$6,'Questionnaire quantitatif'!$D$47:$CY$47,'Listes déroulantes'!$B$45)</f>
        <v>0</v>
      </c>
      <c r="L42" s="66"/>
      <c r="M42" s="66"/>
      <c r="N42" s="66">
        <f>I42*Scores!D40+'Annexe I c)'!J42*Scores!E40+'Annexe I c)'!K42*Scores!F40+'Annexe I c)'!L42*Scores!G40+'Annexe I c)'!M42*Scores!H40</f>
        <v>0</v>
      </c>
    </row>
    <row r="43" spans="1:14" ht="22.5" x14ac:dyDescent="0.2">
      <c r="A43" s="63" t="s">
        <v>147</v>
      </c>
      <c r="B43" s="33" t="s">
        <v>226</v>
      </c>
      <c r="C43" s="64">
        <f>COUNTIFS('Questionnaire quantitatif'!$D$12:$CY$12,"Oui",'Questionnaire quantitatif'!$D$15:$CY$15,'Listes déroulantes'!$B$5,'Questionnaire quantitatif'!$D$48:$CY$48,'Listes déroulantes'!$B$43)</f>
        <v>0</v>
      </c>
      <c r="D43" s="64">
        <f>COUNTIFS('Questionnaire quantitatif'!$D$12:$CY$12,"Oui",'Questionnaire quantitatif'!$D$15:$CY$15,'Listes déroulantes'!$B$5,'Questionnaire quantitatif'!$D$48:$CY$48,'Listes déroulantes'!$B$44)</f>
        <v>0</v>
      </c>
      <c r="E43" s="64">
        <f>COUNTIFS('Questionnaire quantitatif'!$D$12:$CY$12,"Oui",'Questionnaire quantitatif'!$D$15:$CY$15,'Listes déroulantes'!$B$5,'Questionnaire quantitatif'!$D$48:$CY$48,'Listes déroulantes'!$B$45)</f>
        <v>0</v>
      </c>
      <c r="F43" s="66"/>
      <c r="G43" s="66"/>
      <c r="H43" s="66">
        <f>C43*Scores!D41+'Annexe I c)'!D43*Scores!E41+'Annexe I c)'!E43*Scores!F41+'Annexe I c)'!F43*Scores!G41+'Annexe I c)'!G43*Scores!H41</f>
        <v>0</v>
      </c>
      <c r="I43" s="64">
        <f>COUNTIFS('Questionnaire quantitatif'!$D$12:$CY$12,"Oui",'Questionnaire quantitatif'!$D$15:$CY$15,'Listes déroulantes'!$B$6,'Questionnaire quantitatif'!$D$48:$CY$48,'Listes déroulantes'!$B$43)</f>
        <v>0</v>
      </c>
      <c r="J43" s="64">
        <f>COUNTIFS('Questionnaire quantitatif'!$D$12:$CY$12,"Oui",'Questionnaire quantitatif'!$D$15:$CY$15,'Listes déroulantes'!$B$6,'Questionnaire quantitatif'!$D$48:$CY$48,'Listes déroulantes'!$B$44)</f>
        <v>0</v>
      </c>
      <c r="K43" s="64">
        <f>COUNTIFS('Questionnaire quantitatif'!$D$12:$CY$12,"Oui",'Questionnaire quantitatif'!$D$15:$CY$15,'Listes déroulantes'!$B$6,'Questionnaire quantitatif'!$D$48:$CY$48,'Listes déroulantes'!$B$45)</f>
        <v>0</v>
      </c>
      <c r="L43" s="66"/>
      <c r="M43" s="66"/>
      <c r="N43" s="66">
        <f>I43*Scores!D41+'Annexe I c)'!J43*Scores!E41+'Annexe I c)'!K43*Scores!F41+'Annexe I c)'!L43*Scores!G41+'Annexe I c)'!M43*Scores!H41</f>
        <v>0</v>
      </c>
    </row>
    <row r="44" spans="1:14" ht="33.75" x14ac:dyDescent="0.2">
      <c r="A44" s="63" t="s">
        <v>148</v>
      </c>
      <c r="B44" s="33" t="s">
        <v>31</v>
      </c>
      <c r="C44" s="64">
        <f>COUNTIFS('Questionnaire quantitatif'!$D$12:$CY$12,"Oui",'Questionnaire quantitatif'!$D$15:$CY$15,'Listes déroulantes'!$B$5,'Questionnaire quantitatif'!$D$49:$CY$49,'Listes déroulantes'!$B$43)</f>
        <v>0</v>
      </c>
      <c r="D44" s="64">
        <f>COUNTIFS('Questionnaire quantitatif'!$D$12:$CY$12,"Oui",'Questionnaire quantitatif'!$D$15:$CY$15,'Listes déroulantes'!$B$5,'Questionnaire quantitatif'!$D$49:$CY$49,'Listes déroulantes'!$B$44)</f>
        <v>0</v>
      </c>
      <c r="E44" s="64">
        <f>COUNTIFS('Questionnaire quantitatif'!$D$12:$CY$12,"Oui",'Questionnaire quantitatif'!$D$15:$CY$15,'Listes déroulantes'!$B$5,'Questionnaire quantitatif'!$D$49:$CY$49,'Listes déroulantes'!$B$45)</f>
        <v>0</v>
      </c>
      <c r="F44" s="66"/>
      <c r="G44" s="66"/>
      <c r="H44" s="66">
        <f>C44*Scores!D42+'Annexe I c)'!D44*Scores!E42+'Annexe I c)'!E44*Scores!F42+'Annexe I c)'!F44*Scores!G42+'Annexe I c)'!G44*Scores!H42</f>
        <v>0</v>
      </c>
      <c r="I44" s="64">
        <f>COUNTIFS('Questionnaire quantitatif'!$D$12:$CY$12,"Oui",'Questionnaire quantitatif'!$D$15:$CY$15,'Listes déroulantes'!$B$6,'Questionnaire quantitatif'!$D$49:$CY$49,'Listes déroulantes'!$B$43)</f>
        <v>0</v>
      </c>
      <c r="J44" s="64">
        <f>COUNTIFS('Questionnaire quantitatif'!$D$12:$CY$12,"Oui",'Questionnaire quantitatif'!$D$15:$CY$15,'Listes déroulantes'!$B$6,'Questionnaire quantitatif'!$D$49:$CY$49,'Listes déroulantes'!$B$44)</f>
        <v>0</v>
      </c>
      <c r="K44" s="64">
        <f>COUNTIFS('Questionnaire quantitatif'!$D$12:$CY$12,"Oui",'Questionnaire quantitatif'!$D$15:$CY$15,'Listes déroulantes'!$B$6,'Questionnaire quantitatif'!$D$49:$CY$49,'Listes déroulantes'!$B$45)</f>
        <v>0</v>
      </c>
      <c r="L44" s="66"/>
      <c r="M44" s="66"/>
      <c r="N44" s="66">
        <f>I44*Scores!D42+'Annexe I c)'!J44*Scores!E42+'Annexe I c)'!K44*Scores!F42+'Annexe I c)'!L44*Scores!G42+'Annexe I c)'!M44*Scores!H42</f>
        <v>0</v>
      </c>
    </row>
    <row r="45" spans="1:14" ht="22.5" x14ac:dyDescent="0.2">
      <c r="A45" s="63" t="s">
        <v>149</v>
      </c>
      <c r="B45" s="33" t="s">
        <v>227</v>
      </c>
      <c r="C45" s="64">
        <f>COUNTIFS('Questionnaire quantitatif'!$D$12:$CY$12,"Oui",'Questionnaire quantitatif'!$D$15:$CY$15,'Listes déroulantes'!$B$5,'Questionnaire quantitatif'!$D$50:$CY$50,'Listes déroulantes'!$B$43)</f>
        <v>0</v>
      </c>
      <c r="D45" s="64">
        <f>COUNTIFS('Questionnaire quantitatif'!$D$12:$CY$12,"Oui",'Questionnaire quantitatif'!$D$15:$CY$15,'Listes déroulantes'!$B$5,'Questionnaire quantitatif'!$D$50:$CY$50,'Listes déroulantes'!$B$44)</f>
        <v>0</v>
      </c>
      <c r="E45" s="64">
        <f>COUNTIFS('Questionnaire quantitatif'!$D$12:$CY$12,"Oui",'Questionnaire quantitatif'!$D$15:$CY$15,'Listes déroulantes'!$B$5,'Questionnaire quantitatif'!$D$50:$CY$50,'Listes déroulantes'!$B$45)</f>
        <v>0</v>
      </c>
      <c r="F45" s="66"/>
      <c r="G45" s="66"/>
      <c r="H45" s="66">
        <f>C45*Scores!D43+'Annexe I c)'!D45*Scores!E43+'Annexe I c)'!E45*Scores!F43+'Annexe I c)'!F45*Scores!G43+'Annexe I c)'!G45*Scores!H43</f>
        <v>0</v>
      </c>
      <c r="I45" s="64">
        <f>COUNTIFS('Questionnaire quantitatif'!$D$12:$CY$12,"Oui",'Questionnaire quantitatif'!$D$15:$CY$15,'Listes déroulantes'!$B$6,'Questionnaire quantitatif'!$D$50:$CY$50,'Listes déroulantes'!$B$43)</f>
        <v>0</v>
      </c>
      <c r="J45" s="64">
        <f>COUNTIFS('Questionnaire quantitatif'!$D$12:$CY$12,"Oui",'Questionnaire quantitatif'!$D$15:$CY$15,'Listes déroulantes'!$B$6,'Questionnaire quantitatif'!$D$50:$CY$50,'Listes déroulantes'!$B$44)</f>
        <v>0</v>
      </c>
      <c r="K45" s="64">
        <f>COUNTIFS('Questionnaire quantitatif'!$D$12:$CY$12,"Oui",'Questionnaire quantitatif'!$D$15:$CY$15,'Listes déroulantes'!$B$6,'Questionnaire quantitatif'!$D$50:$CY$50,'Listes déroulantes'!$B$45)</f>
        <v>0</v>
      </c>
      <c r="L45" s="66"/>
      <c r="M45" s="66"/>
      <c r="N45" s="66">
        <f>I45*Scores!D43+'Annexe I c)'!J45*Scores!E43+'Annexe I c)'!K45*Scores!F43+'Annexe I c)'!L45*Scores!G43+'Annexe I c)'!M45*Scores!H43</f>
        <v>0</v>
      </c>
    </row>
    <row r="46" spans="1:14" ht="22.5" x14ac:dyDescent="0.2">
      <c r="A46" s="63" t="s">
        <v>150</v>
      </c>
      <c r="B46" s="33" t="s">
        <v>228</v>
      </c>
      <c r="C46" s="64">
        <f>COUNTIFS('Questionnaire quantitatif'!$D$12:$CY$12,"Oui",'Questionnaire quantitatif'!$D$15:$CY$15,'Listes déroulantes'!$B$5,'Questionnaire quantitatif'!$D$51:$CY$51,'Listes déroulantes'!$B$35)</f>
        <v>0</v>
      </c>
      <c r="D46" s="64">
        <f>COUNTIFS('Questionnaire quantitatif'!$D$12:$CY$12,"Oui",'Questionnaire quantitatif'!$D$15:$CY$15,'Listes déroulantes'!$B$5,'Questionnaire quantitatif'!$D$51:$CY$51,'Listes déroulantes'!$B$36)</f>
        <v>0</v>
      </c>
      <c r="E46" s="66"/>
      <c r="F46" s="66"/>
      <c r="G46" s="66"/>
      <c r="H46" s="66">
        <f>C46*Scores!D44+'Annexe I c)'!D46*Scores!E44+'Annexe I c)'!E46*Scores!F44+'Annexe I c)'!F46*Scores!G44+'Annexe I c)'!G46*Scores!H44</f>
        <v>0</v>
      </c>
      <c r="I46" s="64">
        <f>COUNTIFS('Questionnaire quantitatif'!$D$12:$CY$12,"Oui",'Questionnaire quantitatif'!$D$15:$CY$15,'Listes déroulantes'!$B$6,'Questionnaire quantitatif'!$D$51:$CY$51,'Listes déroulantes'!$B$35)</f>
        <v>0</v>
      </c>
      <c r="J46" s="64">
        <f>COUNTIFS('Questionnaire quantitatif'!$D$12:$CY$12,"Oui",'Questionnaire quantitatif'!$D$15:$CY$15,'Listes déroulantes'!$B$6,'Questionnaire quantitatif'!$D$51:$CY$51,'Listes déroulantes'!$B$36)</f>
        <v>0</v>
      </c>
      <c r="K46" s="66"/>
      <c r="L46" s="66"/>
      <c r="M46" s="66"/>
      <c r="N46" s="66">
        <f>I46*Scores!D44+'Annexe I c)'!J46*Scores!E44+'Annexe I c)'!K46*Scores!F44+'Annexe I c)'!L46*Scores!G44+'Annexe I c)'!M46*Scores!H44</f>
        <v>0</v>
      </c>
    </row>
    <row r="47" spans="1:14" ht="22.5" x14ac:dyDescent="0.2">
      <c r="A47" s="63" t="s">
        <v>151</v>
      </c>
      <c r="B47" s="33" t="s">
        <v>229</v>
      </c>
      <c r="C47" s="64">
        <f>COUNTIFS('Questionnaire quantitatif'!$D$12:$CY$12,"Oui",'Questionnaire quantitatif'!$D$15:$CY$15,'Listes déroulantes'!$B$5,'Questionnaire quantitatif'!$D$52:$CY$52,'Listes déroulantes'!$B$35)</f>
        <v>0</v>
      </c>
      <c r="D47" s="64">
        <f>COUNTIFS('Questionnaire quantitatif'!$D$12:$CY$12,"Oui",'Questionnaire quantitatif'!$D$15:$CY$15,'Listes déroulantes'!$B$5,'Questionnaire quantitatif'!$D$52:$CY$52,'Listes déroulantes'!$B$36)</f>
        <v>0</v>
      </c>
      <c r="E47" s="66"/>
      <c r="F47" s="66"/>
      <c r="G47" s="66"/>
      <c r="H47" s="66">
        <f>C47*Scores!D45+'Annexe I c)'!D47*Scores!E45+'Annexe I c)'!E47*Scores!F45+'Annexe I c)'!F47*Scores!G45+'Annexe I c)'!G47*Scores!H45</f>
        <v>0</v>
      </c>
      <c r="I47" s="64">
        <f>COUNTIFS('Questionnaire quantitatif'!$D$12:$CY$12,"Oui",'Questionnaire quantitatif'!$D$15:$CY$15,'Listes déroulantes'!$B$6,'Questionnaire quantitatif'!$D$52:$CY$52,'Listes déroulantes'!$B$35)</f>
        <v>0</v>
      </c>
      <c r="J47" s="64">
        <f>COUNTIFS('Questionnaire quantitatif'!$D$12:$CY$12,"Oui",'Questionnaire quantitatif'!$D$15:$CY$15,'Listes déroulantes'!$B$6,'Questionnaire quantitatif'!$D$52:$CY$52,'Listes déroulantes'!$B$36)</f>
        <v>0</v>
      </c>
      <c r="K47" s="66"/>
      <c r="L47" s="66"/>
      <c r="M47" s="66"/>
      <c r="N47" s="66">
        <f>I47*Scores!D45+'Annexe I c)'!J47*Scores!E45+'Annexe I c)'!K47*Scores!F45+'Annexe I c)'!L47*Scores!G45+'Annexe I c)'!M47*Scores!H45</f>
        <v>0</v>
      </c>
    </row>
    <row r="48" spans="1:14" x14ac:dyDescent="0.2">
      <c r="A48" s="63"/>
      <c r="B48" s="67" t="s">
        <v>243</v>
      </c>
      <c r="C48" s="68"/>
      <c r="D48" s="68"/>
      <c r="E48" s="68"/>
      <c r="F48" s="68"/>
      <c r="G48" s="68"/>
      <c r="H48" s="68"/>
      <c r="I48" s="68"/>
      <c r="J48" s="68"/>
      <c r="K48" s="68"/>
      <c r="L48" s="68"/>
      <c r="M48" s="68"/>
      <c r="N48" s="68"/>
    </row>
    <row r="49" spans="1:14" ht="22.5" x14ac:dyDescent="0.2">
      <c r="A49" s="63" t="s">
        <v>152</v>
      </c>
      <c r="B49" s="33" t="s">
        <v>230</v>
      </c>
      <c r="C49" s="64">
        <f>COUNTIFS('Questionnaire quantitatif'!$D$12:$CY$12,"Oui",'Questionnaire quantitatif'!$D$15:$CY$15,'Listes déroulantes'!$B$5,'Questionnaire quantitatif'!$D$54:$CY$54,'Listes déroulantes'!$B$43)</f>
        <v>0</v>
      </c>
      <c r="D49" s="64">
        <f>COUNTIFS('Questionnaire quantitatif'!$D$12:$CY$12,"Oui",'Questionnaire quantitatif'!$D$15:$CY$15,'Listes déroulantes'!$B$5,'Questionnaire quantitatif'!$D$54:$CY$54,'Listes déroulantes'!$B$44)</f>
        <v>0</v>
      </c>
      <c r="E49" s="64">
        <f>COUNTIFS('Questionnaire quantitatif'!$D$12:$CY$12,"Oui",'Questionnaire quantitatif'!$D$15:$CY$15,'Listes déroulantes'!$B$5,'Questionnaire quantitatif'!$D$54:$CY$54,'Listes déroulantes'!$B$45)</f>
        <v>0</v>
      </c>
      <c r="F49" s="66"/>
      <c r="G49" s="66"/>
      <c r="H49" s="66">
        <f>C49*Scores!D47+'Annexe I c)'!D49*Scores!E47+'Annexe I c)'!E49*Scores!F47+'Annexe I c)'!F49*Scores!G47+'Annexe I c)'!G49*Scores!H47</f>
        <v>0</v>
      </c>
      <c r="I49" s="64">
        <f>COUNTIFS('Questionnaire quantitatif'!$D$12:$CY$12,"Oui",'Questionnaire quantitatif'!$D$15:$CY$15,'Listes déroulantes'!$B$6,'Questionnaire quantitatif'!$D$54:$CY$54,'Listes déroulantes'!$B$43)</f>
        <v>0</v>
      </c>
      <c r="J49" s="64">
        <f>COUNTIFS('Questionnaire quantitatif'!$D$12:$CY$12,"Oui",'Questionnaire quantitatif'!$D$15:$CY$15,'Listes déroulantes'!$B$6,'Questionnaire quantitatif'!$D$54:$CY$54,'Listes déroulantes'!$B$44)</f>
        <v>0</v>
      </c>
      <c r="K49" s="64">
        <f>COUNTIFS('Questionnaire quantitatif'!$D$12:$CY$12,"Oui",'Questionnaire quantitatif'!$D$15:$CY$15,'Listes déroulantes'!$B$6,'Questionnaire quantitatif'!$D$54:$CY$54,'Listes déroulantes'!$B$45)</f>
        <v>0</v>
      </c>
      <c r="L49" s="66"/>
      <c r="M49" s="66"/>
      <c r="N49" s="66">
        <f>I49*Scores!D47+'Annexe I c)'!J49*Scores!E47+'Annexe I c)'!K49*Scores!F47+'Annexe I c)'!L49*Scores!G47+'Annexe I c)'!M49*Scores!H47</f>
        <v>0</v>
      </c>
    </row>
    <row r="50" spans="1:14" ht="22.5" x14ac:dyDescent="0.2">
      <c r="A50" s="63" t="s">
        <v>153</v>
      </c>
      <c r="B50" s="33" t="s">
        <v>231</v>
      </c>
      <c r="C50" s="64">
        <f>COUNTIFS('Questionnaire quantitatif'!$D$12:$CY$12,"Oui",'Questionnaire quantitatif'!$D$15:$CY$15,'Listes déroulantes'!$B$5,'Questionnaire quantitatif'!$D$55:$CY$55,'Listes déroulantes'!$B$43)</f>
        <v>0</v>
      </c>
      <c r="D50" s="64">
        <f>COUNTIFS('Questionnaire quantitatif'!$D$12:$CY$12,"Oui",'Questionnaire quantitatif'!$D$15:$CY$15,'Listes déroulantes'!$B$5,'Questionnaire quantitatif'!$D$55:$CY$55,'Listes déroulantes'!$B$44)</f>
        <v>0</v>
      </c>
      <c r="E50" s="64">
        <f>COUNTIFS('Questionnaire quantitatif'!$D$12:$CY$12,"Oui",'Questionnaire quantitatif'!$D$15:$CY$15,'Listes déroulantes'!$B$5,'Questionnaire quantitatif'!$D$55:$CY$55,'Listes déroulantes'!$B$45)</f>
        <v>0</v>
      </c>
      <c r="F50" s="66"/>
      <c r="G50" s="66"/>
      <c r="H50" s="66">
        <f>C50*Scores!D48+'Annexe I c)'!D50*Scores!E48+'Annexe I c)'!E50*Scores!F48+'Annexe I c)'!F50*Scores!G48+'Annexe I c)'!G50*Scores!H48</f>
        <v>0</v>
      </c>
      <c r="I50" s="64">
        <f>COUNTIFS('Questionnaire quantitatif'!$D$12:$CY$12,"Oui",'Questionnaire quantitatif'!$D$15:$CY$15,'Listes déroulantes'!$B$6,'Questionnaire quantitatif'!$D$55:$CY$55,'Listes déroulantes'!$B$43)</f>
        <v>0</v>
      </c>
      <c r="J50" s="64">
        <f>COUNTIFS('Questionnaire quantitatif'!$D$12:$CY$12,"Oui",'Questionnaire quantitatif'!$D$15:$CY$15,'Listes déroulantes'!$B$6,'Questionnaire quantitatif'!$D$55:$CY$55,'Listes déroulantes'!$B$44)</f>
        <v>0</v>
      </c>
      <c r="K50" s="64">
        <f>COUNTIFS('Questionnaire quantitatif'!$D$12:$CY$12,"Oui",'Questionnaire quantitatif'!$D$15:$CY$15,'Listes déroulantes'!$B$6,'Questionnaire quantitatif'!$D$55:$CY$55,'Listes déroulantes'!$B$45)</f>
        <v>0</v>
      </c>
      <c r="L50" s="66"/>
      <c r="M50" s="66"/>
      <c r="N50" s="66">
        <f>I50*Scores!D48+'Annexe I c)'!J50*Scores!E48+'Annexe I c)'!K50*Scores!F48+'Annexe I c)'!L50*Scores!G48+'Annexe I c)'!M50*Scores!H48</f>
        <v>0</v>
      </c>
    </row>
    <row r="51" spans="1:14" ht="22.5" x14ac:dyDescent="0.2">
      <c r="A51" s="63" t="s">
        <v>154</v>
      </c>
      <c r="B51" s="33" t="s">
        <v>38</v>
      </c>
      <c r="C51" s="64">
        <f>COUNTIFS('Questionnaire quantitatif'!$D$12:$CY$12,"Oui",'Questionnaire quantitatif'!$D$15:$CY$15,'Listes déroulantes'!$B$5,'Questionnaire quantitatif'!$D$56:$CY$56,'Listes déroulantes'!$B$43)</f>
        <v>0</v>
      </c>
      <c r="D51" s="64">
        <f>COUNTIFS('Questionnaire quantitatif'!$D$12:$CY$12,"Oui",'Questionnaire quantitatif'!$D$15:$CY$15,'Listes déroulantes'!$B$5,'Questionnaire quantitatif'!$D$56:$CY$56,'Listes déroulantes'!$B$44)</f>
        <v>0</v>
      </c>
      <c r="E51" s="64">
        <f>COUNTIFS('Questionnaire quantitatif'!$D$12:$CY$12,"Oui",'Questionnaire quantitatif'!$D$15:$CY$15,'Listes déroulantes'!$B$5,'Questionnaire quantitatif'!$D$56:$CY$56,'Listes déroulantes'!$B$45)</f>
        <v>0</v>
      </c>
      <c r="F51" s="66"/>
      <c r="G51" s="66"/>
      <c r="H51" s="66">
        <f>C51*Scores!D49+'Annexe I c)'!D51*Scores!E49+'Annexe I c)'!E51*Scores!F49+'Annexe I c)'!F51*Scores!G49+'Annexe I c)'!G51*Scores!H49</f>
        <v>0</v>
      </c>
      <c r="I51" s="64">
        <f>COUNTIFS('Questionnaire quantitatif'!$D$12:$CY$12,"Oui",'Questionnaire quantitatif'!$D$15:$CY$15,'Listes déroulantes'!$B$6,'Questionnaire quantitatif'!$D$56:$CY$56,'Listes déroulantes'!$B$43)</f>
        <v>0</v>
      </c>
      <c r="J51" s="64">
        <f>COUNTIFS('Questionnaire quantitatif'!$D$12:$CY$12,"Oui",'Questionnaire quantitatif'!$D$15:$CY$15,'Listes déroulantes'!$B$6,'Questionnaire quantitatif'!$D$56:$CY$56,'Listes déroulantes'!$B$44)</f>
        <v>0</v>
      </c>
      <c r="K51" s="64">
        <f>COUNTIFS('Questionnaire quantitatif'!$D$12:$CY$12,"Oui",'Questionnaire quantitatif'!$D$15:$CY$15,'Listes déroulantes'!$B$6,'Questionnaire quantitatif'!$D$56:$CY$56,'Listes déroulantes'!$B$45)</f>
        <v>0</v>
      </c>
      <c r="L51" s="66"/>
      <c r="M51" s="66"/>
      <c r="N51" s="66">
        <f>I51*Scores!D49+'Annexe I c)'!J51*Scores!E49+'Annexe I c)'!K51*Scores!F49+'Annexe I c)'!L51*Scores!G49+'Annexe I c)'!M51*Scores!H49</f>
        <v>0</v>
      </c>
    </row>
    <row r="52" spans="1:14" x14ac:dyDescent="0.2">
      <c r="A52" s="63"/>
      <c r="B52" s="69" t="s">
        <v>85</v>
      </c>
      <c r="C52" s="68"/>
      <c r="D52" s="68"/>
      <c r="E52" s="68"/>
      <c r="F52" s="68"/>
      <c r="G52" s="68"/>
      <c r="H52" s="68"/>
      <c r="I52" s="68"/>
      <c r="J52" s="68"/>
      <c r="K52" s="68"/>
      <c r="L52" s="68"/>
      <c r="M52" s="68"/>
      <c r="N52" s="68"/>
    </row>
    <row r="53" spans="1:14" ht="22.5" x14ac:dyDescent="0.2">
      <c r="A53" s="63" t="s">
        <v>155</v>
      </c>
      <c r="B53" s="33" t="s">
        <v>86</v>
      </c>
      <c r="C53" s="64">
        <f>COUNTIFS('Questionnaire quantitatif'!$D$12:$CY$12,"Oui",'Questionnaire quantitatif'!$D$15:$CY$15,'Listes déroulantes'!$B$5,'Questionnaire quantitatif'!$D$58:$CY$58,'Listes déroulantes'!$B$47)</f>
        <v>0</v>
      </c>
      <c r="D53" s="64">
        <f>COUNTIFS('Questionnaire quantitatif'!$D$12:$CY$12,"Oui",'Questionnaire quantitatif'!$D$15:$CY$15,'Listes déroulantes'!$B$5,'Questionnaire quantitatif'!$D$58:$CY$58,'Listes déroulantes'!$B$48)</f>
        <v>0</v>
      </c>
      <c r="E53" s="64">
        <f>COUNTIFS('Questionnaire quantitatif'!$D$12:$CY$12,"Oui",'Questionnaire quantitatif'!$D$15:$CY$15,'Listes déroulantes'!$B$5,'Questionnaire quantitatif'!$D$58:$CY$58,'Listes déroulantes'!$B$49)</f>
        <v>0</v>
      </c>
      <c r="F53" s="64">
        <f>COUNTIFS('Questionnaire quantitatif'!$D$12:$CY$12,"Oui",'Questionnaire quantitatif'!$D$15:$CY$15,'Listes déroulantes'!$B$5,'Questionnaire quantitatif'!$D$58:$CY$58,'Listes déroulantes'!$B$50)</f>
        <v>0</v>
      </c>
      <c r="G53" s="64">
        <f>COUNTIFS('Questionnaire quantitatif'!$D$12:$CY$12,"Oui",'Questionnaire quantitatif'!$D$15:$CY$15,'Listes déroulantes'!$B$5,'Questionnaire quantitatif'!$D$58:$CY$58,'Listes déroulantes'!$B$51)</f>
        <v>0</v>
      </c>
      <c r="H53" s="66">
        <f>C53*Scores!D51+'Annexe I c)'!D53*Scores!E51+'Annexe I c)'!E53*Scores!F51+'Annexe I c)'!F53*Scores!G51+'Annexe I c)'!G53*Scores!H51</f>
        <v>0</v>
      </c>
      <c r="I53" s="64">
        <f>COUNTIFS('Questionnaire quantitatif'!$D$12:$CY$12,"Oui",'Questionnaire quantitatif'!$D$15:$CY$15,'Listes déroulantes'!$B$6,'Questionnaire quantitatif'!$D$58:$CY$58,'Listes déroulantes'!$B$47)</f>
        <v>0</v>
      </c>
      <c r="J53" s="64">
        <f>COUNTIFS('Questionnaire quantitatif'!$D$12:$CY$12,"Oui",'Questionnaire quantitatif'!$D$15:$CY$15,'Listes déroulantes'!$B$6,'Questionnaire quantitatif'!$D$58:$CY$58,'Listes déroulantes'!$B$48)</f>
        <v>0</v>
      </c>
      <c r="K53" s="64">
        <f>COUNTIFS('Questionnaire quantitatif'!$D$12:$CY$12,"Oui",'Questionnaire quantitatif'!$D$15:$CY$15,'Listes déroulantes'!$B$6,'Questionnaire quantitatif'!$D$58:$CY$58,'Listes déroulantes'!$B$49)</f>
        <v>0</v>
      </c>
      <c r="L53" s="64">
        <f>COUNTIFS('Questionnaire quantitatif'!$D$12:$CY$12,"Oui",'Questionnaire quantitatif'!$D$15:$CY$15,'Listes déroulantes'!$B$6,'Questionnaire quantitatif'!$D$58:$CY$58,'Listes déroulantes'!$B$50)</f>
        <v>0</v>
      </c>
      <c r="M53" s="64">
        <f>COUNTIFS('Questionnaire quantitatif'!$D$12:$CY$12,"Oui",'Questionnaire quantitatif'!$D$15:$CY$15,'Listes déroulantes'!$B$6,'Questionnaire quantitatif'!$D$58:$CY$58,'Listes déroulantes'!$B$51)</f>
        <v>0</v>
      </c>
      <c r="N53" s="66">
        <f>I53*Scores!D51+'Annexe I c)'!J53*Scores!E51+'Annexe I c)'!K53*Scores!F51+'Annexe I c)'!L53*Scores!G51+'Annexe I c)'!M53*Scores!H51</f>
        <v>0</v>
      </c>
    </row>
    <row r="54" spans="1:14" ht="22.5" x14ac:dyDescent="0.2">
      <c r="A54" s="63" t="s">
        <v>156</v>
      </c>
      <c r="B54" s="33" t="s">
        <v>232</v>
      </c>
      <c r="C54" s="64">
        <f>COUNTIFS('Questionnaire quantitatif'!$D$12:$CY$12,"Oui",'Questionnaire quantitatif'!$D$15:$CY$15,'Listes déroulantes'!$B$5,'Questionnaire quantitatif'!$D$59:$CY$59,'Listes déroulantes'!$B$8)</f>
        <v>0</v>
      </c>
      <c r="D54" s="64">
        <f>COUNTIFS('Questionnaire quantitatif'!$D$12:$CY$12,"Oui",'Questionnaire quantitatif'!$D$15:$CY$15,'Listes déroulantes'!$B$5,'Questionnaire quantitatif'!$D$59:$CY$59,'Listes déroulantes'!$B$9)</f>
        <v>0</v>
      </c>
      <c r="E54" s="64">
        <f>COUNTIFS('Questionnaire quantitatif'!$D$12:$CY$12,"Oui",'Questionnaire quantitatif'!$D$15:$CY$15,'Listes déroulantes'!$B$5,'Questionnaire quantitatif'!$D$59:$CY$59,'Listes déroulantes'!$B$10)</f>
        <v>0</v>
      </c>
      <c r="F54" s="64">
        <f>COUNTIFS('Questionnaire quantitatif'!$D$12:$CY$12,"Oui",'Questionnaire quantitatif'!$D$15:$CY$15,'Listes déroulantes'!$B$5,'Questionnaire quantitatif'!$D$59:$CY$59,'Listes déroulantes'!$B$11)</f>
        <v>0</v>
      </c>
      <c r="G54" s="66"/>
      <c r="H54" s="66">
        <f>C54*Scores!D52+'Annexe I c)'!D54*Scores!E52+'Annexe I c)'!E54*Scores!F52+'Annexe I c)'!F54*Scores!G52+'Annexe I c)'!G54*Scores!H52</f>
        <v>0</v>
      </c>
      <c r="I54" s="64">
        <f>COUNTIFS('Questionnaire quantitatif'!$D$12:$CY$12,"Oui",'Questionnaire quantitatif'!$D$15:$CY$15,'Listes déroulantes'!$B$6,'Questionnaire quantitatif'!$D$59:$CY$59,'Listes déroulantes'!$B$8)</f>
        <v>0</v>
      </c>
      <c r="J54" s="64">
        <f>COUNTIFS('Questionnaire quantitatif'!$D$12:$CY$12,"Oui",'Questionnaire quantitatif'!$D$15:$CY$15,'Listes déroulantes'!$B$6,'Questionnaire quantitatif'!$D$59:$CY$59,'Listes déroulantes'!$B$9)</f>
        <v>0</v>
      </c>
      <c r="K54" s="64">
        <f>COUNTIFS('Questionnaire quantitatif'!$D$12:$CY$12,"Oui",'Questionnaire quantitatif'!$D$15:$CY$15,'Listes déroulantes'!$B$6,'Questionnaire quantitatif'!$D$59:$CY$59,'Listes déroulantes'!$B$10)</f>
        <v>0</v>
      </c>
      <c r="L54" s="64">
        <f>COUNTIFS('Questionnaire quantitatif'!$D$12:$CY$12,"Oui",'Questionnaire quantitatif'!$D$15:$CY$15,'Listes déroulantes'!$B$6,'Questionnaire quantitatif'!$D$59:$CY$59,'Listes déroulantes'!$B$11)</f>
        <v>0</v>
      </c>
      <c r="M54" s="66"/>
      <c r="N54" s="66">
        <f>I54*Scores!D52+'Annexe I c)'!J54*Scores!E52+'Annexe I c)'!K54*Scores!F52+'Annexe I c)'!L54*Scores!G52+'Annexe I c)'!M54*Scores!H52</f>
        <v>0</v>
      </c>
    </row>
    <row r="55" spans="1:14" x14ac:dyDescent="0.2">
      <c r="A55" s="63" t="s">
        <v>157</v>
      </c>
      <c r="B55" s="33" t="s">
        <v>92</v>
      </c>
      <c r="C55" s="64">
        <f>COUNTIFS('Questionnaire quantitatif'!$D$12:$CY$12,"Oui",'Questionnaire quantitatif'!$D$15:$CY$15,'Listes déroulantes'!$B$5,'Questionnaire quantitatif'!$D$60:$CY$60,'Listes déroulantes'!$B$53)</f>
        <v>0</v>
      </c>
      <c r="D55" s="64">
        <f>COUNTIFS('Questionnaire quantitatif'!$D$12:$CY$12,"Oui",'Questionnaire quantitatif'!$D$15:$CY$15,'Listes déroulantes'!$B$5,'Questionnaire quantitatif'!$D$60:$CY$60,'Listes déroulantes'!$B$54)</f>
        <v>0</v>
      </c>
      <c r="E55" s="64">
        <f>COUNTIFS('Questionnaire quantitatif'!$D$12:$CY$12,"Oui",'Questionnaire quantitatif'!$D$15:$CY$15,'Listes déroulantes'!$B$5,'Questionnaire quantitatif'!$D$60:$CY$60,'Listes déroulantes'!$B$55)</f>
        <v>0</v>
      </c>
      <c r="F55" s="66"/>
      <c r="G55" s="66"/>
      <c r="H55" s="66">
        <f>C55*Scores!D53+'Annexe I c)'!D55*Scores!E53+'Annexe I c)'!E55*Scores!F53+'Annexe I c)'!F55*Scores!G53+'Annexe I c)'!G55*Scores!H53</f>
        <v>0</v>
      </c>
      <c r="I55" s="64">
        <f>COUNTIFS('Questionnaire quantitatif'!$D$12:$CY$12,"Oui",'Questionnaire quantitatif'!$D$15:$CY$15,'Listes déroulantes'!$B$6,'Questionnaire quantitatif'!$D$60:$CY$60,'Listes déroulantes'!$B$53)</f>
        <v>0</v>
      </c>
      <c r="J55" s="64">
        <f>COUNTIFS('Questionnaire quantitatif'!$D$12:$CY$12,"Oui",'Questionnaire quantitatif'!$D$15:$CY$15,'Listes déroulantes'!$B$6,'Questionnaire quantitatif'!$D$60:$CY$60,'Listes déroulantes'!$B$54)</f>
        <v>0</v>
      </c>
      <c r="K55" s="64">
        <f>COUNTIFS('Questionnaire quantitatif'!$D$12:$CY$12,"Oui",'Questionnaire quantitatif'!$D$15:$CY$15,'Listes déroulantes'!$B$6,'Questionnaire quantitatif'!$D$60:$CY$60,'Listes déroulantes'!$B$55)</f>
        <v>0</v>
      </c>
      <c r="L55" s="66"/>
      <c r="M55" s="66"/>
      <c r="N55" s="66">
        <f>I55*Scores!D53+'Annexe I c)'!J55*Scores!E53+'Annexe I c)'!K55*Scores!F53+'Annexe I c)'!L55*Scores!G53+'Annexe I c)'!M55*Scores!H53</f>
        <v>0</v>
      </c>
    </row>
    <row r="56" spans="1:14" ht="22.5" x14ac:dyDescent="0.2">
      <c r="A56" s="63" t="s">
        <v>158</v>
      </c>
      <c r="B56" s="33" t="s">
        <v>233</v>
      </c>
      <c r="C56" s="64">
        <f>COUNTIFS('Questionnaire quantitatif'!$D$12:$CY$12,"Oui",'Questionnaire quantitatif'!$D$15:$CY$15,'Listes déroulantes'!$B$5,'Questionnaire quantitatif'!$D$61:$CY$61,'Listes déroulantes'!$B$35)</f>
        <v>0</v>
      </c>
      <c r="D56" s="64">
        <f>COUNTIFS('Questionnaire quantitatif'!$D$12:$CY$12,"Oui",'Questionnaire quantitatif'!$D$15:$CY$15,'Listes déroulantes'!$B$5,'Questionnaire quantitatif'!$D$61:$CY$61,'Listes déroulantes'!$B$36)</f>
        <v>0</v>
      </c>
      <c r="E56" s="66"/>
      <c r="F56" s="66"/>
      <c r="G56" s="66"/>
      <c r="H56" s="66">
        <f>C56*Scores!D54+'Annexe I c)'!D56*Scores!E54+'Annexe I c)'!E56*Scores!F54+'Annexe I c)'!F56*Scores!G54+'Annexe I c)'!G56*Scores!H54</f>
        <v>0</v>
      </c>
      <c r="I56" s="64">
        <f>COUNTIFS('Questionnaire quantitatif'!$D$12:$CY$12,"Oui",'Questionnaire quantitatif'!$D$15:$CY$15,'Listes déroulantes'!$B$6,'Questionnaire quantitatif'!$D$61:$CY$61,'Listes déroulantes'!$B$35)</f>
        <v>0</v>
      </c>
      <c r="J56" s="64">
        <f>COUNTIFS('Questionnaire quantitatif'!$D$12:$CY$12,"Oui",'Questionnaire quantitatif'!$D$15:$CY$15,'Listes déroulantes'!$B$6,'Questionnaire quantitatif'!$D$61:$CY$61,'Listes déroulantes'!$B$36)</f>
        <v>0</v>
      </c>
      <c r="K56" s="66"/>
      <c r="L56" s="66"/>
      <c r="M56" s="66"/>
      <c r="N56" s="66">
        <f>I56*Scores!D54+'Annexe I c)'!J56*Scores!E54+'Annexe I c)'!K56*Scores!F54+'Annexe I c)'!L56*Scores!G54+'Annexe I c)'!M56*Scores!H54</f>
        <v>0</v>
      </c>
    </row>
    <row r="57" spans="1:14" x14ac:dyDescent="0.2">
      <c r="A57" s="63" t="s">
        <v>159</v>
      </c>
      <c r="B57" s="33" t="s">
        <v>234</v>
      </c>
      <c r="C57" s="64">
        <f>COUNTIFS('Questionnaire quantitatif'!$D$12:$CY$12,"Oui",'Questionnaire quantitatif'!$D$15:$CY$15,'Listes déroulantes'!$B$5,'Questionnaire quantitatif'!$D$62:$CY$62,'Listes déroulantes'!$B$35)</f>
        <v>0</v>
      </c>
      <c r="D57" s="64">
        <f>COUNTIFS('Questionnaire quantitatif'!$D$12:$CY$12,"Oui",'Questionnaire quantitatif'!$D$15:$CY$15,'Listes déroulantes'!$B$5,'Questionnaire quantitatif'!$D$62:$CY$62,'Listes déroulantes'!$B$36)</f>
        <v>0</v>
      </c>
      <c r="E57" s="66"/>
      <c r="F57" s="66"/>
      <c r="G57" s="66"/>
      <c r="H57" s="66">
        <f>C57*Scores!D55+'Annexe I c)'!D57*Scores!E55+'Annexe I c)'!E57*Scores!F55+'Annexe I c)'!F57*Scores!G55+'Annexe I c)'!G57*Scores!H55</f>
        <v>0</v>
      </c>
      <c r="I57" s="64">
        <f>COUNTIFS('Questionnaire quantitatif'!$D$12:$CY$12,"Oui",'Questionnaire quantitatif'!$D$15:$CY$15,'Listes déroulantes'!$B$6,'Questionnaire quantitatif'!$D$62:$CY$62,'Listes déroulantes'!$B$35)</f>
        <v>0</v>
      </c>
      <c r="J57" s="64">
        <f>COUNTIFS('Questionnaire quantitatif'!$D$12:$CY$12,"Oui",'Questionnaire quantitatif'!$D$15:$CY$15,'Listes déroulantes'!$B$6,'Questionnaire quantitatif'!$D$62:$CY$62,'Listes déroulantes'!$B$36)</f>
        <v>0</v>
      </c>
      <c r="K57" s="66"/>
      <c r="L57" s="66"/>
      <c r="M57" s="66"/>
      <c r="N57" s="66">
        <f>I57*Scores!D55+'Annexe I c)'!J57*Scores!E55+'Annexe I c)'!K57*Scores!F55+'Annexe I c)'!L57*Scores!G55+'Annexe I c)'!M57*Scores!H55</f>
        <v>0</v>
      </c>
    </row>
    <row r="58" spans="1:14" x14ac:dyDescent="0.2">
      <c r="A58" s="63"/>
      <c r="B58" s="69" t="s">
        <v>242</v>
      </c>
      <c r="C58" s="68"/>
      <c r="D58" s="68"/>
      <c r="E58" s="68"/>
      <c r="F58" s="68"/>
      <c r="G58" s="68"/>
      <c r="H58" s="68"/>
      <c r="I58" s="68"/>
      <c r="J58" s="68"/>
      <c r="K58" s="68"/>
      <c r="L58" s="68"/>
      <c r="M58" s="68"/>
      <c r="N58" s="68"/>
    </row>
    <row r="59" spans="1:14" x14ac:dyDescent="0.2">
      <c r="A59" s="63" t="s">
        <v>160</v>
      </c>
      <c r="B59" s="33" t="s">
        <v>235</v>
      </c>
      <c r="C59" s="64">
        <f>COUNTIFS('Questionnaire quantitatif'!$D$12:$CY$12,"Oui",'Questionnaire quantitatif'!$D$15:$CY$15,'Listes déroulantes'!$B$5,'Questionnaire quantitatif'!$D$64:$CY$64,'Listes déroulantes'!$B$35)</f>
        <v>0</v>
      </c>
      <c r="D59" s="64">
        <f>COUNTIFS('Questionnaire quantitatif'!$D$12:$CY$12,"Oui",'Questionnaire quantitatif'!$D$15:$CY$15,'Listes déroulantes'!$B$5,'Questionnaire quantitatif'!$D$64:$CY$64,'Listes déroulantes'!$B$36)</f>
        <v>0</v>
      </c>
      <c r="E59" s="66"/>
      <c r="F59" s="66"/>
      <c r="G59" s="66"/>
      <c r="H59" s="66">
        <f>C59*Scores!D57+'Annexe I c)'!D59*Scores!E57+'Annexe I c)'!E59*Scores!F57+'Annexe I c)'!F59*Scores!G57+'Annexe I c)'!G59*Scores!H57</f>
        <v>0</v>
      </c>
      <c r="I59" s="64">
        <f>COUNTIFS('Questionnaire quantitatif'!$D$12:$CY$12,"Oui",'Questionnaire quantitatif'!$D$15:$CY$15,'Listes déroulantes'!$B$6,'Questionnaire quantitatif'!$D$64:$CY$64,'Listes déroulantes'!$B$35)</f>
        <v>0</v>
      </c>
      <c r="J59" s="64">
        <f>COUNTIFS('Questionnaire quantitatif'!$D$12:$CY$12,"Oui",'Questionnaire quantitatif'!$D$15:$CY$15,'Listes déroulantes'!$B$6,'Questionnaire quantitatif'!$D$64:$CY$64,'Listes déroulantes'!$B$36)</f>
        <v>0</v>
      </c>
      <c r="K59" s="66"/>
      <c r="L59" s="66"/>
      <c r="M59" s="66"/>
      <c r="N59" s="66">
        <f>I59*Scores!D57+'Annexe I c)'!J59*Scores!E57+'Annexe I c)'!K59*Scores!F57+'Annexe I c)'!L59*Scores!G57+'Annexe I c)'!M59*Scores!H57</f>
        <v>0</v>
      </c>
    </row>
    <row r="60" spans="1:14" x14ac:dyDescent="0.2">
      <c r="A60" s="63" t="s">
        <v>161</v>
      </c>
      <c r="B60" s="33" t="s">
        <v>41</v>
      </c>
      <c r="C60" s="64">
        <f>COUNTIFS('Questionnaire quantitatif'!$D$12:$CY$12,"Oui",'Questionnaire quantitatif'!$D$15:$CY$15,'Listes déroulantes'!$B$5,'Questionnaire quantitatif'!$D$65:$CY$65,'Listes déroulantes'!$B$57)</f>
        <v>0</v>
      </c>
      <c r="D60" s="64">
        <f>COUNTIFS('Questionnaire quantitatif'!$D$12:$CY$12,"Oui",'Questionnaire quantitatif'!$D$15:$CY$15,'Listes déroulantes'!$B$5,'Questionnaire quantitatif'!$D$65:$CY$65,'Listes déroulantes'!$B$58)</f>
        <v>0</v>
      </c>
      <c r="E60" s="66"/>
      <c r="F60" s="66"/>
      <c r="G60" s="66"/>
      <c r="H60" s="66">
        <f>C60*Scores!D58+'Annexe I c)'!D60*Scores!E58+'Annexe I c)'!E60*Scores!F58+'Annexe I c)'!F60*Scores!G58+'Annexe I c)'!G60*Scores!H58</f>
        <v>0</v>
      </c>
      <c r="I60" s="64">
        <f>COUNTIFS('Questionnaire quantitatif'!$D$12:$CY$12,"Oui",'Questionnaire quantitatif'!$D$15:$CY$15,'Listes déroulantes'!$B$6,'Questionnaire quantitatif'!$D$65:$CY$65,'Listes déroulantes'!$B$57)</f>
        <v>0</v>
      </c>
      <c r="J60" s="64">
        <f>COUNTIFS('Questionnaire quantitatif'!$D$12:$CY$12,"Oui",'Questionnaire quantitatif'!$D$15:$CY$15,'Listes déroulantes'!$B$6,'Questionnaire quantitatif'!$D$65:$CY$65,'Listes déroulantes'!$B$58)</f>
        <v>0</v>
      </c>
      <c r="K60" s="66"/>
      <c r="L60" s="66"/>
      <c r="M60" s="66"/>
      <c r="N60" s="66">
        <f>I60*Scores!D58+'Annexe I c)'!J60*Scores!E58+'Annexe I c)'!K60*Scores!F58+'Annexe I c)'!L60*Scores!G58+'Annexe I c)'!M60*Scores!H58</f>
        <v>0</v>
      </c>
    </row>
    <row r="61" spans="1:14" x14ac:dyDescent="0.2">
      <c r="A61" s="63" t="s">
        <v>162</v>
      </c>
      <c r="B61" s="33" t="s">
        <v>236</v>
      </c>
      <c r="C61" s="64">
        <f>COUNTIFS('Questionnaire quantitatif'!$D$12:$CY$12,"Oui",'Questionnaire quantitatif'!$D$15:$CY$15,'Listes déroulantes'!$B$5,'Questionnaire quantitatif'!$D$66:$CY$66,'Listes déroulantes'!$B$43)</f>
        <v>0</v>
      </c>
      <c r="D61" s="64">
        <f>COUNTIFS('Questionnaire quantitatif'!$D$12:$CY$12,"Oui",'Questionnaire quantitatif'!$D$15:$CY$15,'Listes déroulantes'!$B$5,'Questionnaire quantitatif'!$D$66:$CY$66,'Listes déroulantes'!$B$44)</f>
        <v>0</v>
      </c>
      <c r="E61" s="64">
        <f>COUNTIFS('Questionnaire quantitatif'!$D$12:$CY$12,"Oui",'Questionnaire quantitatif'!$D$15:$CY$15,'Listes déroulantes'!$B$5,'Questionnaire quantitatif'!$D$66:$CY$66,'Listes déroulantes'!$B$45)</f>
        <v>0</v>
      </c>
      <c r="F61" s="66"/>
      <c r="G61" s="66"/>
      <c r="H61" s="66">
        <f>C61*Scores!D59+'Annexe I c)'!D61*Scores!E59+'Annexe I c)'!E61*Scores!F59+'Annexe I c)'!F61*Scores!G59+'Annexe I c)'!G61*Scores!H59</f>
        <v>0</v>
      </c>
      <c r="I61" s="64">
        <f>COUNTIFS('Questionnaire quantitatif'!$D$12:$CY$12,"Oui",'Questionnaire quantitatif'!$D$15:$CY$15,'Listes déroulantes'!$B$6,'Questionnaire quantitatif'!$D$66:$CY$66,'Listes déroulantes'!$B$43)</f>
        <v>0</v>
      </c>
      <c r="J61" s="64">
        <f>COUNTIFS('Questionnaire quantitatif'!$D$12:$CY$12,"Oui",'Questionnaire quantitatif'!$D$15:$CY$15,'Listes déroulantes'!$B$6,'Questionnaire quantitatif'!$D$66:$CY$66,'Listes déroulantes'!$B$44)</f>
        <v>0</v>
      </c>
      <c r="K61" s="64">
        <f>COUNTIFS('Questionnaire quantitatif'!$D$12:$CY$12,"Oui",'Questionnaire quantitatif'!$D$15:$CY$15,'Listes déroulantes'!$B$6,'Questionnaire quantitatif'!$D$66:$CY$66,'Listes déroulantes'!$B$45)</f>
        <v>0</v>
      </c>
      <c r="L61" s="66"/>
      <c r="M61" s="66"/>
      <c r="N61" s="66">
        <f>I61*Scores!D59+'Annexe I c)'!J61*Scores!E59+'Annexe I c)'!K61*Scores!F59+'Annexe I c)'!L61*Scores!G59+'Annexe I c)'!M61*Scores!H59</f>
        <v>0</v>
      </c>
    </row>
    <row r="62" spans="1:14" ht="33.75" x14ac:dyDescent="0.2">
      <c r="A62" s="63" t="s">
        <v>163</v>
      </c>
      <c r="B62" s="33" t="s">
        <v>237</v>
      </c>
      <c r="C62" s="64">
        <f>COUNTIFS('Questionnaire quantitatif'!$D$12:$CY$12,"Oui",'Questionnaire quantitatif'!$D$15:$CY$15,'Listes déroulantes'!$B$5,'Questionnaire quantitatif'!$D$67:$CY$67,'Listes déroulantes'!$B$43)</f>
        <v>0</v>
      </c>
      <c r="D62" s="64">
        <f>COUNTIFS('Questionnaire quantitatif'!$D$12:$CY$12,"Oui",'Questionnaire quantitatif'!$D$15:$CY$15,'Listes déroulantes'!$B$5,'Questionnaire quantitatif'!$D$67:$CY$67,'Listes déroulantes'!$B$44)</f>
        <v>0</v>
      </c>
      <c r="E62" s="64">
        <f>COUNTIFS('Questionnaire quantitatif'!$D$12:$CY$12,"Oui",'Questionnaire quantitatif'!$D$15:$CY$15,'Listes déroulantes'!$B$5,'Questionnaire quantitatif'!$D$67:$CY$67,'Listes déroulantes'!$B$45)</f>
        <v>0</v>
      </c>
      <c r="F62" s="66"/>
      <c r="G62" s="66"/>
      <c r="H62" s="66">
        <f>C62*Scores!D60+'Annexe I c)'!D62*Scores!E60+'Annexe I c)'!E62*Scores!F60+'Annexe I c)'!F62*Scores!G60+'Annexe I c)'!G62*Scores!H60</f>
        <v>0</v>
      </c>
      <c r="I62" s="64">
        <f>COUNTIFS('Questionnaire quantitatif'!$D$12:$CY$12,"Oui",'Questionnaire quantitatif'!$D$15:$CY$15,'Listes déroulantes'!$B$6,'Questionnaire quantitatif'!$D$67:$CY$67,'Listes déroulantes'!$B$43)</f>
        <v>0</v>
      </c>
      <c r="J62" s="64">
        <f>COUNTIFS('Questionnaire quantitatif'!$D$12:$CY$12,"Oui",'Questionnaire quantitatif'!$D$15:$CY$15,'Listes déroulantes'!$B$6,'Questionnaire quantitatif'!$D$67:$CY$67,'Listes déroulantes'!$B$44)</f>
        <v>0</v>
      </c>
      <c r="K62" s="64">
        <f>COUNTIFS('Questionnaire quantitatif'!$D$12:$CY$12,"Oui",'Questionnaire quantitatif'!$D$15:$CY$15,'Listes déroulantes'!$B$6,'Questionnaire quantitatif'!$D$67:$CY$67,'Listes déroulantes'!$B$45)</f>
        <v>0</v>
      </c>
      <c r="L62" s="66"/>
      <c r="M62" s="66"/>
      <c r="N62" s="66">
        <f>I62*Scores!D60+'Annexe I c)'!J62*Scores!E60+'Annexe I c)'!K62*Scores!F60+'Annexe I c)'!L62*Scores!G60+'Annexe I c)'!M62*Scores!H60</f>
        <v>0</v>
      </c>
    </row>
    <row r="63" spans="1:14" ht="22.5" x14ac:dyDescent="0.2">
      <c r="A63" s="63" t="s">
        <v>164</v>
      </c>
      <c r="B63" s="33" t="s">
        <v>238</v>
      </c>
      <c r="C63" s="64">
        <f>COUNTIFS('Questionnaire quantitatif'!$D$12:$CY$12,"Oui",'Questionnaire quantitatif'!$D$15:$CY$15,'Listes déroulantes'!$B$5,'Questionnaire quantitatif'!$D$68:$CY$68,'Listes déroulantes'!$B$17)</f>
        <v>0</v>
      </c>
      <c r="D63" s="64">
        <f>COUNTIFS('Questionnaire quantitatif'!$D$12:$CY$12,"Oui",'Questionnaire quantitatif'!$D$15:$CY$15,'Listes déroulantes'!$B$5,'Questionnaire quantitatif'!$D$68:$CY$68,'Listes déroulantes'!$B$18)</f>
        <v>0</v>
      </c>
      <c r="E63" s="64">
        <f>COUNTIFS('Questionnaire quantitatif'!$D$12:$CY$12,"Oui",'Questionnaire quantitatif'!$D$15:$CY$15,'Listes déroulantes'!$B$5,'Questionnaire quantitatif'!$D$68:$CY$68,'Listes déroulantes'!$B$19)</f>
        <v>0</v>
      </c>
      <c r="F63" s="64">
        <f>COUNTIFS('Questionnaire quantitatif'!$D$12:$CY$12,"Oui",'Questionnaire quantitatif'!$D$15:$CY$15,'Listes déroulantes'!$B$5,'Questionnaire quantitatif'!$D$68:$CY$68,'Listes déroulantes'!$B$20)</f>
        <v>0</v>
      </c>
      <c r="G63" s="64">
        <f>COUNTIFS('Questionnaire quantitatif'!$D$12:$CY$12,"Oui",'Questionnaire quantitatif'!$D$15:$CY$15,'Listes déroulantes'!$B$5,'Questionnaire quantitatif'!$D$68:$CY$68,'Listes déroulantes'!$B$21)</f>
        <v>0</v>
      </c>
      <c r="H63" s="66">
        <f>C63*Scores!D61+'Annexe I c)'!D63*Scores!E61+'Annexe I c)'!E63*Scores!F61+'Annexe I c)'!F63*Scores!G61+'Annexe I c)'!G63*Scores!H61</f>
        <v>0</v>
      </c>
      <c r="I63" s="64">
        <f>COUNTIFS('Questionnaire quantitatif'!$D$12:$CY$12,"Oui",'Questionnaire quantitatif'!$D$15:$CY$15,'Listes déroulantes'!$B$6,'Questionnaire quantitatif'!$D$68:$CY$68,'Listes déroulantes'!$B$17)</f>
        <v>0</v>
      </c>
      <c r="J63" s="64">
        <f>COUNTIFS('Questionnaire quantitatif'!$D$12:$CY$12,"Oui",'Questionnaire quantitatif'!$D$15:$CY$15,'Listes déroulantes'!$B$6,'Questionnaire quantitatif'!$D$68:$CY$68,'Listes déroulantes'!$B$18)</f>
        <v>0</v>
      </c>
      <c r="K63" s="64">
        <f>COUNTIFS('Questionnaire quantitatif'!$D$12:$CY$12,"Oui",'Questionnaire quantitatif'!$D$15:$CY$15,'Listes déroulantes'!$B$6,'Questionnaire quantitatif'!$D$68:$CY$68,'Listes déroulantes'!$B$19)</f>
        <v>0</v>
      </c>
      <c r="L63" s="64">
        <f>COUNTIFS('Questionnaire quantitatif'!$D$12:$CY$12,"Oui",'Questionnaire quantitatif'!$D$15:$CY$15,'Listes déroulantes'!$B$6,'Questionnaire quantitatif'!$D$68:$CY$68,'Listes déroulantes'!$B$20)</f>
        <v>0</v>
      </c>
      <c r="M63" s="64">
        <f>COUNTIFS('Questionnaire quantitatif'!$D$12:$CY$12,"Oui",'Questionnaire quantitatif'!$D$15:$CY$15,'Listes déroulantes'!$B$6,'Questionnaire quantitatif'!$D$68:$CY$68,'Listes déroulantes'!$B$21)</f>
        <v>0</v>
      </c>
      <c r="N63" s="66">
        <f>I63*Scores!D61+'Annexe I c)'!J63*Scores!E61+'Annexe I c)'!K63*Scores!F61+'Annexe I c)'!L63*Scores!G61+'Annexe I c)'!M63*Scores!H61</f>
        <v>0</v>
      </c>
    </row>
    <row r="64" spans="1:14" ht="33.75" x14ac:dyDescent="0.2">
      <c r="A64" s="63" t="s">
        <v>165</v>
      </c>
      <c r="B64" s="33" t="s">
        <v>45</v>
      </c>
      <c r="C64" s="64">
        <f>COUNTIFS('Questionnaire quantitatif'!$D$12:$CY$12,"Oui",'Questionnaire quantitatif'!$D$15:$CY$15,'Listes déroulantes'!$B$5,'Questionnaire quantitatif'!$D$69:$CY$69,'Listes déroulantes'!$B$43)</f>
        <v>0</v>
      </c>
      <c r="D64" s="64">
        <f>COUNTIFS('Questionnaire quantitatif'!$D$12:$CY$12,"Oui",'Questionnaire quantitatif'!$D$15:$CY$15,'Listes déroulantes'!$B$5,'Questionnaire quantitatif'!$D$69:$CY$69,'Listes déroulantes'!$B$44)</f>
        <v>0</v>
      </c>
      <c r="E64" s="64">
        <f>COUNTIFS('Questionnaire quantitatif'!$D$12:$CY$12,"Oui",'Questionnaire quantitatif'!$D$15:$CY$15,'Listes déroulantes'!$B$5,'Questionnaire quantitatif'!$D$69:$CY$69,'Listes déroulantes'!$B$45)</f>
        <v>0</v>
      </c>
      <c r="F64" s="66"/>
      <c r="G64" s="66"/>
      <c r="H64" s="66">
        <f>C64*Scores!D62+'Annexe I c)'!D64*Scores!E62+'Annexe I c)'!E64*Scores!F62+'Annexe I c)'!F64*Scores!G62+'Annexe I c)'!G64*Scores!H62</f>
        <v>0</v>
      </c>
      <c r="I64" s="64">
        <f>COUNTIFS('Questionnaire quantitatif'!$D$12:$CY$12,"Oui",'Questionnaire quantitatif'!$D$15:$CY$15,'Listes déroulantes'!$B$6,'Questionnaire quantitatif'!$D$69:$CY$69,'Listes déroulantes'!$B$43)</f>
        <v>0</v>
      </c>
      <c r="J64" s="64">
        <f>COUNTIFS('Questionnaire quantitatif'!$D$12:$CY$12,"Oui",'Questionnaire quantitatif'!$D$15:$CY$15,'Listes déroulantes'!$B$6,'Questionnaire quantitatif'!$D$69:$CY$69,'Listes déroulantes'!$B$44)</f>
        <v>0</v>
      </c>
      <c r="K64" s="64">
        <f>COUNTIFS('Questionnaire quantitatif'!$D$12:$CY$12,"Oui",'Questionnaire quantitatif'!$D$15:$CY$15,'Listes déroulantes'!$B$6,'Questionnaire quantitatif'!$D$69:$CY$69,'Listes déroulantes'!$B$45)</f>
        <v>0</v>
      </c>
      <c r="L64" s="66"/>
      <c r="M64" s="66"/>
      <c r="N64" s="66">
        <f>I64*Scores!D62+'Annexe I c)'!J64*Scores!E62+'Annexe I c)'!K64*Scores!F62+'Annexe I c)'!L64*Scores!G62+'Annexe I c)'!M64*Scores!H62</f>
        <v>0</v>
      </c>
    </row>
    <row r="65" spans="1:14" ht="22.5" x14ac:dyDescent="0.2">
      <c r="A65" s="63" t="s">
        <v>166</v>
      </c>
      <c r="B65" s="33" t="s">
        <v>239</v>
      </c>
      <c r="C65" s="64">
        <f>COUNTIFS('Questionnaire quantitatif'!$D$12:$CY$12,"Oui",'Questionnaire quantitatif'!$D$15:$CY$15,'Listes déroulantes'!$B$5,'Questionnaire quantitatif'!$D$70:$CY$70,'Listes déroulantes'!$B$43)</f>
        <v>0</v>
      </c>
      <c r="D65" s="64">
        <f>COUNTIFS('Questionnaire quantitatif'!$D$12:$CY$12,"Oui",'Questionnaire quantitatif'!$D$15:$CY$15,'Listes déroulantes'!$B$5,'Questionnaire quantitatif'!$D$70:$CY$70,'Listes déroulantes'!$B$44)</f>
        <v>0</v>
      </c>
      <c r="E65" s="64">
        <f>COUNTIFS('Questionnaire quantitatif'!$D$12:$CY$12,"Oui",'Questionnaire quantitatif'!$D$15:$CY$15,'Listes déroulantes'!$B$5,'Questionnaire quantitatif'!$D$70:$CY$70,'Listes déroulantes'!$B$45)</f>
        <v>0</v>
      </c>
      <c r="F65" s="66"/>
      <c r="G65" s="66"/>
      <c r="H65" s="66">
        <f>C65*Scores!D63+'Annexe I c)'!D65*Scores!E63+'Annexe I c)'!E65*Scores!F63+'Annexe I c)'!F65*Scores!G63+'Annexe I c)'!G65*Scores!H63</f>
        <v>0</v>
      </c>
      <c r="I65" s="64">
        <f>COUNTIFS('Questionnaire quantitatif'!$D$12:$CY$12,"Oui",'Questionnaire quantitatif'!$D$15:$CY$15,'Listes déroulantes'!$B$6,'Questionnaire quantitatif'!$D$70:$CY$70,'Listes déroulantes'!$B$43)</f>
        <v>0</v>
      </c>
      <c r="J65" s="64">
        <f>COUNTIFS('Questionnaire quantitatif'!$D$12:$CY$12,"Oui",'Questionnaire quantitatif'!$D$15:$CY$15,'Listes déroulantes'!$B$6,'Questionnaire quantitatif'!$D$70:$CY$70,'Listes déroulantes'!$B$44)</f>
        <v>0</v>
      </c>
      <c r="K65" s="64">
        <f>COUNTIFS('Questionnaire quantitatif'!$D$12:$CY$12,"Oui",'Questionnaire quantitatif'!$D$15:$CY$15,'Listes déroulantes'!$B$6,'Questionnaire quantitatif'!$D$70:$CY$70,'Listes déroulantes'!$B$45)</f>
        <v>0</v>
      </c>
      <c r="L65" s="66"/>
      <c r="M65" s="66"/>
      <c r="N65" s="66">
        <f>I65*Scores!D63+'Annexe I c)'!J65*Scores!E63+'Annexe I c)'!K65*Scores!F63+'Annexe I c)'!L65*Scores!G63+'Annexe I c)'!M65*Scores!H63</f>
        <v>0</v>
      </c>
    </row>
    <row r="66" spans="1:14" ht="22.5" x14ac:dyDescent="0.2">
      <c r="A66" s="63" t="s">
        <v>167</v>
      </c>
      <c r="B66" s="33" t="s">
        <v>240</v>
      </c>
      <c r="C66" s="64">
        <f>COUNTIFS('Questionnaire quantitatif'!$D$12:$CY$12,"Oui",'Questionnaire quantitatif'!$D$15:$CY$15,'Listes déroulantes'!$B$5,'Questionnaire quantitatif'!$D$71:$CY$71,'Listes déroulantes'!$B$43)</f>
        <v>0</v>
      </c>
      <c r="D66" s="64">
        <f>COUNTIFS('Questionnaire quantitatif'!$D$12:$CY$12,"Oui",'Questionnaire quantitatif'!$D$15:$CY$15,'Listes déroulantes'!$B$5,'Questionnaire quantitatif'!$D$71:$CY$71,'Listes déroulantes'!$B$44)</f>
        <v>0</v>
      </c>
      <c r="E66" s="64">
        <f>COUNTIFS('Questionnaire quantitatif'!$D$12:$CY$12,"Oui",'Questionnaire quantitatif'!$D$15:$CY$15,'Listes déroulantes'!$B$5,'Questionnaire quantitatif'!$D$71:$CY$71,'Listes déroulantes'!$B$45)</f>
        <v>0</v>
      </c>
      <c r="F66" s="66"/>
      <c r="G66" s="66"/>
      <c r="H66" s="66">
        <f>C66*Scores!D64+'Annexe I c)'!D66*Scores!E64+'Annexe I c)'!E66*Scores!F64+'Annexe I c)'!F66*Scores!G64+'Annexe I c)'!G66*Scores!H64</f>
        <v>0</v>
      </c>
      <c r="I66" s="64">
        <f>COUNTIFS('Questionnaire quantitatif'!$D$12:$CY$12,"Oui",'Questionnaire quantitatif'!$D$15:$CY$15,'Listes déroulantes'!$B$6,'Questionnaire quantitatif'!$D$71:$CY$71,'Listes déroulantes'!$B$43)</f>
        <v>0</v>
      </c>
      <c r="J66" s="64">
        <f>COUNTIFS('Questionnaire quantitatif'!$D$12:$CY$12,"Oui",'Questionnaire quantitatif'!$D$15:$CY$15,'Listes déroulantes'!$B$6,'Questionnaire quantitatif'!$D$71:$CY$71,'Listes déroulantes'!$B$44)</f>
        <v>0</v>
      </c>
      <c r="K66" s="64">
        <f>COUNTIFS('Questionnaire quantitatif'!$D$12:$CY$12,"Oui",'Questionnaire quantitatif'!$D$15:$CY$15,'Listes déroulantes'!$B$6,'Questionnaire quantitatif'!$D$71:$CY$71,'Listes déroulantes'!$B$45)</f>
        <v>0</v>
      </c>
      <c r="L66" s="66"/>
      <c r="M66" s="66"/>
      <c r="N66" s="66">
        <f>I66*Scores!D64+'Annexe I c)'!J66*Scores!E64+'Annexe I c)'!K66*Scores!F64+'Annexe I c)'!L66*Scores!G64+'Annexe I c)'!M66*Scores!H64</f>
        <v>0</v>
      </c>
    </row>
    <row r="67" spans="1:14" x14ac:dyDescent="0.2">
      <c r="A67" s="63"/>
      <c r="B67" s="69" t="s">
        <v>48</v>
      </c>
      <c r="C67" s="68"/>
      <c r="D67" s="68"/>
      <c r="E67" s="68"/>
      <c r="F67" s="68"/>
      <c r="G67" s="68"/>
      <c r="H67" s="68"/>
      <c r="I67" s="68"/>
      <c r="J67" s="68"/>
      <c r="K67" s="68"/>
      <c r="L67" s="68"/>
      <c r="M67" s="68"/>
      <c r="N67" s="68"/>
    </row>
    <row r="68" spans="1:14" x14ac:dyDescent="0.2">
      <c r="A68" s="70" t="s">
        <v>168</v>
      </c>
      <c r="B68" s="71" t="s">
        <v>241</v>
      </c>
      <c r="C68" s="64">
        <f>COUNTIFS('Questionnaire quantitatif'!$D$12:$CY$12,"Oui",'Questionnaire quantitatif'!$D$15:$CY$15,'Listes déroulantes'!$B$5,'Questionnaire quantitatif'!$D$73:$CY$73,'Listes déroulantes'!$B$35)</f>
        <v>0</v>
      </c>
      <c r="D68" s="64">
        <f>COUNTIFS('Questionnaire quantitatif'!$D$12:$CY$12,"Oui",'Questionnaire quantitatif'!$D$15:$CY$15,'Listes déroulantes'!$B$5,'Questionnaire quantitatif'!$D$73:$CY$73,'Listes déroulantes'!$B$36)</f>
        <v>0</v>
      </c>
      <c r="E68" s="66"/>
      <c r="F68" s="66"/>
      <c r="G68" s="66"/>
      <c r="H68" s="66">
        <f>C68*Scores!D66+'Annexe I c)'!D68*Scores!E66+'Annexe I c)'!E68*Scores!F66+'Annexe I c)'!F68*Scores!G66+'Annexe I c)'!G68*Scores!H66</f>
        <v>0</v>
      </c>
      <c r="I68" s="64">
        <f>COUNTIFS('Questionnaire quantitatif'!$D$12:$CY$12,"Oui",'Questionnaire quantitatif'!$D$15:$CY$15,'Listes déroulantes'!$B$6,'Questionnaire quantitatif'!$D$73:$CY$73,'Listes déroulantes'!$B$35)</f>
        <v>0</v>
      </c>
      <c r="J68" s="64">
        <f>COUNTIFS('Questionnaire quantitatif'!$D$12:$CY$12,"Oui",'Questionnaire quantitatif'!$D$15:$CY$15,'Listes déroulantes'!$B$6,'Questionnaire quantitatif'!$D$73:$CY$73,'Listes déroulantes'!$B$36)</f>
        <v>0</v>
      </c>
      <c r="K68" s="66"/>
      <c r="L68" s="66"/>
      <c r="M68" s="66"/>
      <c r="N68" s="66">
        <f>I68*Scores!D66+'Annexe I c)'!J68*Scores!E66+'Annexe I c)'!K68*Scores!F66+'Annexe I c)'!L68*Scores!G66+'Annexe I c)'!M68*Scores!H66</f>
        <v>0</v>
      </c>
    </row>
    <row r="69" spans="1:14" x14ac:dyDescent="0.2">
      <c r="G69" s="112" t="s">
        <v>169</v>
      </c>
      <c r="H69" s="112">
        <f>SUM(H10:H68)</f>
        <v>0</v>
      </c>
      <c r="M69" s="112" t="s">
        <v>169</v>
      </c>
      <c r="N69" s="112">
        <f>SUM(N10:N68)</f>
        <v>0</v>
      </c>
    </row>
  </sheetData>
  <mergeCells count="6">
    <mergeCell ref="C6:H6"/>
    <mergeCell ref="I6:N6"/>
    <mergeCell ref="C7:G7"/>
    <mergeCell ref="H7:H8"/>
    <mergeCell ref="I7:M7"/>
    <mergeCell ref="N7:N8"/>
  </mergeCells>
  <conditionalFormatting sqref="A7:N8 A6:B6 C9:N9 C11:N12 C10:G10 I10:M10 C31:N31 C13:G30 I13:M30 C40:N40 C32:G39 I32:M39 C48:N48 C41:G47 I41:M47 C52:N52 C49:G51 I49:M51 C58:N58 C53:G57 I53:M57 C67:N67 C59:G66 I59:M66 C68:G68 I68:M68">
    <cfRule type="expression" dxfId="44" priority="34">
      <formula>CELL("PROTECT",A6)=0</formula>
    </cfRule>
  </conditionalFormatting>
  <conditionalFormatting sqref="A9:B68">
    <cfRule type="expression" dxfId="43" priority="33">
      <formula>CELL("PROTECT",A9)=0</formula>
    </cfRule>
  </conditionalFormatting>
  <conditionalFormatting sqref="G69:H69">
    <cfRule type="expression" dxfId="42" priority="32">
      <formula>CELL("PROTECT",G69)=0</formula>
    </cfRule>
  </conditionalFormatting>
  <conditionalFormatting sqref="M69:N69">
    <cfRule type="expression" dxfId="41" priority="31">
      <formula>CELL("PROTECT",M69)=0</formula>
    </cfRule>
  </conditionalFormatting>
  <conditionalFormatting sqref="H10">
    <cfRule type="expression" dxfId="40" priority="30">
      <formula>CELL("PROTECT",H10)=0</formula>
    </cfRule>
  </conditionalFormatting>
  <conditionalFormatting sqref="N10">
    <cfRule type="expression" dxfId="39" priority="22">
      <formula>CELL("PROTECT",N10)=0</formula>
    </cfRule>
  </conditionalFormatting>
  <conditionalFormatting sqref="H13:H30">
    <cfRule type="expression" dxfId="38" priority="14">
      <formula>CELL("PROTECT",H13)=0</formula>
    </cfRule>
  </conditionalFormatting>
  <conditionalFormatting sqref="H32:H39">
    <cfRule type="expression" dxfId="37" priority="13">
      <formula>CELL("PROTECT",H32)=0</formula>
    </cfRule>
  </conditionalFormatting>
  <conditionalFormatting sqref="H41:H47">
    <cfRule type="expression" dxfId="36" priority="12">
      <formula>CELL("PROTECT",H41)=0</formula>
    </cfRule>
  </conditionalFormatting>
  <conditionalFormatting sqref="H49:H51">
    <cfRule type="expression" dxfId="35" priority="11">
      <formula>CELL("PROTECT",H49)=0</formula>
    </cfRule>
  </conditionalFormatting>
  <conditionalFormatting sqref="H53:H57">
    <cfRule type="expression" dxfId="34" priority="10">
      <formula>CELL("PROTECT",H53)=0</formula>
    </cfRule>
  </conditionalFormatting>
  <conditionalFormatting sqref="H59:H66">
    <cfRule type="expression" dxfId="33" priority="9">
      <formula>CELL("PROTECT",H59)=0</formula>
    </cfRule>
  </conditionalFormatting>
  <conditionalFormatting sqref="H68">
    <cfRule type="expression" dxfId="32" priority="8">
      <formula>CELL("PROTECT",H68)=0</formula>
    </cfRule>
  </conditionalFormatting>
  <conditionalFormatting sqref="N13:N30">
    <cfRule type="expression" dxfId="31" priority="7">
      <formula>CELL("PROTECT",N13)=0</formula>
    </cfRule>
  </conditionalFormatting>
  <conditionalFormatting sqref="N32:N39">
    <cfRule type="expression" dxfId="30" priority="6">
      <formula>CELL("PROTECT",N32)=0</formula>
    </cfRule>
  </conditionalFormatting>
  <conditionalFormatting sqref="N41:N47">
    <cfRule type="expression" dxfId="29" priority="5">
      <formula>CELL("PROTECT",N41)=0</formula>
    </cfRule>
  </conditionalFormatting>
  <conditionalFormatting sqref="N49:N51">
    <cfRule type="expression" dxfId="28" priority="4">
      <formula>CELL("PROTECT",N49)=0</formula>
    </cfRule>
  </conditionalFormatting>
  <conditionalFormatting sqref="N53:N57">
    <cfRule type="expression" dxfId="27" priority="3">
      <formula>CELL("PROTECT",N53)=0</formula>
    </cfRule>
  </conditionalFormatting>
  <conditionalFormatting sqref="N59:N66">
    <cfRule type="expression" dxfId="26" priority="2">
      <formula>CELL("PROTECT",N59)=0</formula>
    </cfRule>
  </conditionalFormatting>
  <conditionalFormatting sqref="N68">
    <cfRule type="expression" dxfId="25" priority="1">
      <formula>CELL("PROTECT",N68)=0</formula>
    </cfRule>
  </conditionalFormatting>
  <dataValidations count="2">
    <dataValidation allowBlank="1" showInputMessage="1" showErrorMessage="1" errorTitle="Integers" error="You must enter a whole number" sqref="J10 C10" xr:uid="{D7E634AC-545B-4D89-B18C-AED351141BA6}"/>
    <dataValidation type="whole" allowBlank="1" showInputMessage="1" showErrorMessage="1" errorTitle="Integers" error="You must enter a whole number" sqref="H59:J62 N13:N18 H41:H47 N41:N47 F18:F20 E64:E66 H32:L32 N21:N30 I41:K45 C46:D47 L20:N20 C41:E45 I46:J47 H27:K27 H28:J30 C49:E51 N10 C32:F32 H13:L13 D28:D30 E13:F13 H64:K66 E16:G17 C59:D66 K16:M17 K53:N53 L54 C33:D39 N32:N39 F53:F54 C53:D57 C68:D68 H33:J39 K19:N19 G19:G20 K18:L18 K20:K21 E18:E21 H68:J68 D27:E27 C13:C30 D13:D26 H10 K54:K55 E53:E55 K61:K62 E61:E62 H49:K51 N64:N66 I53:J57 N49:N51 H54:H57 E63:N63 H14:J26 G53:H53 N54:N57 N59:N62 N68" xr:uid="{C9468617-5E07-4958-B3F8-3DF5A13B9AF4}">
      <formula1>0</formula1>
      <formula2>9999999999</formula2>
    </dataValidation>
  </dataValidations>
  <pageMargins left="0.7" right="0.7" top="0.75" bottom="0.75" header="0.3" footer="0.3"/>
  <ignoredErrors>
    <ignoredError sqref="C10:M6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E65DE-D905-4E11-A7F3-F03CCE025431}">
  <sheetPr>
    <tabColor theme="0" tint="-0.14999847407452621"/>
  </sheetPr>
  <dimension ref="A1:E151"/>
  <sheetViews>
    <sheetView showGridLines="0" workbookViewId="0">
      <selection activeCell="A3" sqref="A3:E3"/>
    </sheetView>
  </sheetViews>
  <sheetFormatPr defaultColWidth="8.85546875" defaultRowHeight="12.75" x14ac:dyDescent="0.2"/>
  <cols>
    <col min="1" max="1" width="24" style="26" customWidth="1"/>
    <col min="2" max="5" width="13.42578125" style="26" customWidth="1"/>
    <col min="6" max="16384" width="8.85546875" style="26"/>
  </cols>
  <sheetData>
    <row r="1" spans="1:5" ht="15.75" x14ac:dyDescent="0.25">
      <c r="A1" s="62" t="s">
        <v>203</v>
      </c>
      <c r="B1" s="9"/>
      <c r="C1" s="9"/>
      <c r="D1" s="9"/>
      <c r="E1" s="9"/>
    </row>
    <row r="2" spans="1:5" ht="15" x14ac:dyDescent="0.2">
      <c r="A2" s="186"/>
      <c r="B2" s="186"/>
      <c r="C2" s="186"/>
      <c r="D2" s="186"/>
      <c r="E2" s="186"/>
    </row>
    <row r="3" spans="1:5" ht="15" x14ac:dyDescent="0.2">
      <c r="A3" s="187"/>
      <c r="B3" s="187"/>
      <c r="C3" s="187"/>
      <c r="D3" s="187"/>
      <c r="E3" s="187"/>
    </row>
    <row r="4" spans="1:5" ht="15" x14ac:dyDescent="0.2">
      <c r="A4" s="58"/>
      <c r="B4" s="59"/>
      <c r="C4" s="59"/>
      <c r="D4" s="59"/>
      <c r="E4" s="59"/>
    </row>
    <row r="5" spans="1:5" ht="15" x14ac:dyDescent="0.2">
      <c r="A5" s="188" t="s">
        <v>101</v>
      </c>
      <c r="B5" s="189" t="s">
        <v>99</v>
      </c>
      <c r="C5" s="189"/>
      <c r="D5" s="189" t="s">
        <v>62</v>
      </c>
      <c r="E5" s="189"/>
    </row>
    <row r="6" spans="1:5" x14ac:dyDescent="0.2">
      <c r="A6" s="188"/>
      <c r="B6" s="185" t="s">
        <v>107</v>
      </c>
      <c r="C6" s="185"/>
      <c r="D6" s="185" t="s">
        <v>107</v>
      </c>
      <c r="E6" s="185"/>
    </row>
    <row r="7" spans="1:5" x14ac:dyDescent="0.2">
      <c r="A7" s="188"/>
      <c r="B7" s="60" t="s">
        <v>102</v>
      </c>
      <c r="C7" s="60" t="s">
        <v>103</v>
      </c>
      <c r="D7" s="60" t="s">
        <v>102</v>
      </c>
      <c r="E7" s="60" t="s">
        <v>103</v>
      </c>
    </row>
    <row r="8" spans="1:5" ht="15" x14ac:dyDescent="0.2">
      <c r="A8" s="61">
        <v>0</v>
      </c>
      <c r="B8" s="79">
        <f>COUNTIFS('Questionnaire quantitatif'!$D$12:$CY$12,"Oui",'Questionnaire quantitatif'!$D$15:$CY$15,'Listes déroulantes'!$B$5,'Questionnaire quantitatif'!$D$75:$CY$75,'Annexe I b)'!A8)</f>
        <v>0</v>
      </c>
      <c r="C8" s="78" t="e">
        <f t="shared" ref="C8:C71" si="0">B8/$B$149</f>
        <v>#DIV/0!</v>
      </c>
      <c r="D8" s="79">
        <f>COUNTIFS('Questionnaire quantitatif'!$D$12:$CY$12,"Oui",'Questionnaire quantitatif'!$D$15:$CY$15,'Listes déroulantes'!$B$6,'Questionnaire quantitatif'!$D$75:$CY$75,'Annexe I b)'!A8)</f>
        <v>0</v>
      </c>
      <c r="E8" s="78" t="e">
        <f t="shared" ref="E8:E71" si="1">D8/$B$149</f>
        <v>#DIV/0!</v>
      </c>
    </row>
    <row r="9" spans="1:5" ht="15" x14ac:dyDescent="0.2">
      <c r="A9" s="61">
        <v>1</v>
      </c>
      <c r="B9" s="79">
        <f>COUNTIFS('Questionnaire quantitatif'!$D$12:$CY$12,"Oui",'Questionnaire quantitatif'!$D$15:$CY$15,'Listes déroulantes'!$B$5,'Questionnaire quantitatif'!$D$75:$CY$75,'Annexe I b)'!A9)</f>
        <v>0</v>
      </c>
      <c r="C9" s="78" t="e">
        <f t="shared" si="0"/>
        <v>#DIV/0!</v>
      </c>
      <c r="D9" s="79">
        <f>COUNTIFS('Questionnaire quantitatif'!$D$12:$CY$12,"Oui",'Questionnaire quantitatif'!$D$15:$CY$15,'Listes déroulantes'!$B$6,'Questionnaire quantitatif'!$D$75:$CY$75,'Annexe I b)'!A9)</f>
        <v>0</v>
      </c>
      <c r="E9" s="78" t="e">
        <f t="shared" si="1"/>
        <v>#DIV/0!</v>
      </c>
    </row>
    <row r="10" spans="1:5" ht="15" x14ac:dyDescent="0.2">
      <c r="A10" s="61">
        <v>2</v>
      </c>
      <c r="B10" s="79">
        <f>COUNTIFS('Questionnaire quantitatif'!$D$12:$CY$12,"Oui",'Questionnaire quantitatif'!$D$15:$CY$15,'Listes déroulantes'!$B$5,'Questionnaire quantitatif'!$D$75:$CY$75,'Annexe I b)'!A10)</f>
        <v>0</v>
      </c>
      <c r="C10" s="78" t="e">
        <f t="shared" si="0"/>
        <v>#DIV/0!</v>
      </c>
      <c r="D10" s="79">
        <f>COUNTIFS('Questionnaire quantitatif'!$D$12:$CY$12,"Oui",'Questionnaire quantitatif'!$D$15:$CY$15,'Listes déroulantes'!$B$6,'Questionnaire quantitatif'!$D$75:$CY$75,'Annexe I b)'!A10)</f>
        <v>0</v>
      </c>
      <c r="E10" s="78" t="e">
        <f t="shared" si="1"/>
        <v>#DIV/0!</v>
      </c>
    </row>
    <row r="11" spans="1:5" ht="15" x14ac:dyDescent="0.2">
      <c r="A11" s="61">
        <v>3</v>
      </c>
      <c r="B11" s="79">
        <f>COUNTIFS('Questionnaire quantitatif'!$D$12:$CY$12,"Oui",'Questionnaire quantitatif'!$D$15:$CY$15,'Listes déroulantes'!$B$5,'Questionnaire quantitatif'!$D$75:$CY$75,'Annexe I b)'!A11)</f>
        <v>0</v>
      </c>
      <c r="C11" s="78" t="e">
        <f t="shared" si="0"/>
        <v>#DIV/0!</v>
      </c>
      <c r="D11" s="79">
        <f>COUNTIFS('Questionnaire quantitatif'!$D$12:$CY$12,"Oui",'Questionnaire quantitatif'!$D$15:$CY$15,'Listes déroulantes'!$B$6,'Questionnaire quantitatif'!$D$75:$CY$75,'Annexe I b)'!A11)</f>
        <v>0</v>
      </c>
      <c r="E11" s="78" t="e">
        <f t="shared" si="1"/>
        <v>#DIV/0!</v>
      </c>
    </row>
    <row r="12" spans="1:5" ht="15" x14ac:dyDescent="0.2">
      <c r="A12" s="61">
        <v>4</v>
      </c>
      <c r="B12" s="79">
        <f>COUNTIFS('Questionnaire quantitatif'!$D$12:$CY$12,"Oui",'Questionnaire quantitatif'!$D$15:$CY$15,'Listes déroulantes'!$B$5,'Questionnaire quantitatif'!$D$75:$CY$75,'Annexe I b)'!A12)</f>
        <v>0</v>
      </c>
      <c r="C12" s="78" t="e">
        <f t="shared" si="0"/>
        <v>#DIV/0!</v>
      </c>
      <c r="D12" s="79">
        <f>COUNTIFS('Questionnaire quantitatif'!$D$12:$CY$12,"Oui",'Questionnaire quantitatif'!$D$15:$CY$15,'Listes déroulantes'!$B$6,'Questionnaire quantitatif'!$D$75:$CY$75,'Annexe I b)'!A12)</f>
        <v>0</v>
      </c>
      <c r="E12" s="78" t="e">
        <f t="shared" si="1"/>
        <v>#DIV/0!</v>
      </c>
    </row>
    <row r="13" spans="1:5" ht="15" x14ac:dyDescent="0.2">
      <c r="A13" s="61">
        <v>5</v>
      </c>
      <c r="B13" s="79">
        <f>COUNTIFS('Questionnaire quantitatif'!$D$12:$CY$12,"Oui",'Questionnaire quantitatif'!$D$15:$CY$15,'Listes déroulantes'!$B$5,'Questionnaire quantitatif'!$D$75:$CY$75,'Annexe I b)'!A13)</f>
        <v>0</v>
      </c>
      <c r="C13" s="78" t="e">
        <f t="shared" si="0"/>
        <v>#DIV/0!</v>
      </c>
      <c r="D13" s="79">
        <f>COUNTIFS('Questionnaire quantitatif'!$D$12:$CY$12,"Oui",'Questionnaire quantitatif'!$D$15:$CY$15,'Listes déroulantes'!$B$6,'Questionnaire quantitatif'!$D$75:$CY$75,'Annexe I b)'!A13)</f>
        <v>0</v>
      </c>
      <c r="E13" s="78" t="e">
        <f t="shared" si="1"/>
        <v>#DIV/0!</v>
      </c>
    </row>
    <row r="14" spans="1:5" ht="15" x14ac:dyDescent="0.2">
      <c r="A14" s="61">
        <v>6</v>
      </c>
      <c r="B14" s="79">
        <f>COUNTIFS('Questionnaire quantitatif'!$D$12:$CY$12,"Oui",'Questionnaire quantitatif'!$D$15:$CY$15,'Listes déroulantes'!$B$5,'Questionnaire quantitatif'!$D$75:$CY$75,'Annexe I b)'!A14)</f>
        <v>0</v>
      </c>
      <c r="C14" s="78" t="e">
        <f t="shared" si="0"/>
        <v>#DIV/0!</v>
      </c>
      <c r="D14" s="79">
        <f>COUNTIFS('Questionnaire quantitatif'!$D$12:$CY$12,"Oui",'Questionnaire quantitatif'!$D$15:$CY$15,'Listes déroulantes'!$B$6,'Questionnaire quantitatif'!$D$75:$CY$75,'Annexe I b)'!A14)</f>
        <v>0</v>
      </c>
      <c r="E14" s="78" t="e">
        <f t="shared" si="1"/>
        <v>#DIV/0!</v>
      </c>
    </row>
    <row r="15" spans="1:5" ht="15" x14ac:dyDescent="0.2">
      <c r="A15" s="61">
        <v>7</v>
      </c>
      <c r="B15" s="79">
        <f>COUNTIFS('Questionnaire quantitatif'!$D$12:$CY$12,"Oui",'Questionnaire quantitatif'!$D$15:$CY$15,'Listes déroulantes'!$B$5,'Questionnaire quantitatif'!$D$75:$CY$75,'Annexe I b)'!A15)</f>
        <v>0</v>
      </c>
      <c r="C15" s="78" t="e">
        <f t="shared" si="0"/>
        <v>#DIV/0!</v>
      </c>
      <c r="D15" s="79">
        <f>COUNTIFS('Questionnaire quantitatif'!$D$12:$CY$12,"Oui",'Questionnaire quantitatif'!$D$15:$CY$15,'Listes déroulantes'!$B$6,'Questionnaire quantitatif'!$D$75:$CY$75,'Annexe I b)'!A15)</f>
        <v>0</v>
      </c>
      <c r="E15" s="78" t="e">
        <f t="shared" si="1"/>
        <v>#DIV/0!</v>
      </c>
    </row>
    <row r="16" spans="1:5" ht="15" x14ac:dyDescent="0.2">
      <c r="A16" s="61">
        <v>8</v>
      </c>
      <c r="B16" s="79">
        <f>COUNTIFS('Questionnaire quantitatif'!$D$12:$CY$12,"Oui",'Questionnaire quantitatif'!$D$15:$CY$15,'Listes déroulantes'!$B$5,'Questionnaire quantitatif'!$D$75:$CY$75,'Annexe I b)'!A16)</f>
        <v>0</v>
      </c>
      <c r="C16" s="78" t="e">
        <f t="shared" si="0"/>
        <v>#DIV/0!</v>
      </c>
      <c r="D16" s="79">
        <f>COUNTIFS('Questionnaire quantitatif'!$D$12:$CY$12,"Oui",'Questionnaire quantitatif'!$D$15:$CY$15,'Listes déroulantes'!$B$6,'Questionnaire quantitatif'!$D$75:$CY$75,'Annexe I b)'!A16)</f>
        <v>0</v>
      </c>
      <c r="E16" s="78" t="e">
        <f t="shared" si="1"/>
        <v>#DIV/0!</v>
      </c>
    </row>
    <row r="17" spans="1:5" ht="15" x14ac:dyDescent="0.2">
      <c r="A17" s="61">
        <v>9</v>
      </c>
      <c r="B17" s="79">
        <f>COUNTIFS('Questionnaire quantitatif'!$D$12:$CY$12,"Oui",'Questionnaire quantitatif'!$D$15:$CY$15,'Listes déroulantes'!$B$5,'Questionnaire quantitatif'!$D$75:$CY$75,'Annexe I b)'!A17)</f>
        <v>0</v>
      </c>
      <c r="C17" s="78" t="e">
        <f t="shared" si="0"/>
        <v>#DIV/0!</v>
      </c>
      <c r="D17" s="79">
        <f>COUNTIFS('Questionnaire quantitatif'!$D$12:$CY$12,"Oui",'Questionnaire quantitatif'!$D$15:$CY$15,'Listes déroulantes'!$B$6,'Questionnaire quantitatif'!$D$75:$CY$75,'Annexe I b)'!A17)</f>
        <v>0</v>
      </c>
      <c r="E17" s="78" t="e">
        <f t="shared" si="1"/>
        <v>#DIV/0!</v>
      </c>
    </row>
    <row r="18" spans="1:5" ht="15" x14ac:dyDescent="0.2">
      <c r="A18" s="61">
        <v>10</v>
      </c>
      <c r="B18" s="79">
        <f>COUNTIFS('Questionnaire quantitatif'!$D$12:$CY$12,"Oui",'Questionnaire quantitatif'!$D$15:$CY$15,'Listes déroulantes'!$B$5,'Questionnaire quantitatif'!$D$75:$CY$75,'Annexe I b)'!A18)</f>
        <v>0</v>
      </c>
      <c r="C18" s="78" t="e">
        <f t="shared" si="0"/>
        <v>#DIV/0!</v>
      </c>
      <c r="D18" s="79">
        <f>COUNTIFS('Questionnaire quantitatif'!$D$12:$CY$12,"Oui",'Questionnaire quantitatif'!$D$15:$CY$15,'Listes déroulantes'!$B$6,'Questionnaire quantitatif'!$D$75:$CY$75,'Annexe I b)'!A18)</f>
        <v>0</v>
      </c>
      <c r="E18" s="78" t="e">
        <f t="shared" si="1"/>
        <v>#DIV/0!</v>
      </c>
    </row>
    <row r="19" spans="1:5" ht="15" x14ac:dyDescent="0.2">
      <c r="A19" s="61">
        <v>11</v>
      </c>
      <c r="B19" s="79">
        <f>COUNTIFS('Questionnaire quantitatif'!$D$12:$CY$12,"Oui",'Questionnaire quantitatif'!$D$15:$CY$15,'Listes déroulantes'!$B$5,'Questionnaire quantitatif'!$D$75:$CY$75,'Annexe I b)'!A19)</f>
        <v>0</v>
      </c>
      <c r="C19" s="78" t="e">
        <f t="shared" si="0"/>
        <v>#DIV/0!</v>
      </c>
      <c r="D19" s="79">
        <f>COUNTIFS('Questionnaire quantitatif'!$D$12:$CY$12,"Oui",'Questionnaire quantitatif'!$D$15:$CY$15,'Listes déroulantes'!$B$6,'Questionnaire quantitatif'!$D$75:$CY$75,'Annexe I b)'!A19)</f>
        <v>0</v>
      </c>
      <c r="E19" s="78" t="e">
        <f t="shared" si="1"/>
        <v>#DIV/0!</v>
      </c>
    </row>
    <row r="20" spans="1:5" ht="15" x14ac:dyDescent="0.2">
      <c r="A20" s="61">
        <v>12</v>
      </c>
      <c r="B20" s="79">
        <f>COUNTIFS('Questionnaire quantitatif'!$D$12:$CY$12,"Oui",'Questionnaire quantitatif'!$D$15:$CY$15,'Listes déroulantes'!$B$5,'Questionnaire quantitatif'!$D$75:$CY$75,'Annexe I b)'!A20)</f>
        <v>0</v>
      </c>
      <c r="C20" s="78" t="e">
        <f t="shared" si="0"/>
        <v>#DIV/0!</v>
      </c>
      <c r="D20" s="79">
        <f>COUNTIFS('Questionnaire quantitatif'!$D$12:$CY$12,"Oui",'Questionnaire quantitatif'!$D$15:$CY$15,'Listes déroulantes'!$B$6,'Questionnaire quantitatif'!$D$75:$CY$75,'Annexe I b)'!A20)</f>
        <v>0</v>
      </c>
      <c r="E20" s="78" t="e">
        <f t="shared" si="1"/>
        <v>#DIV/0!</v>
      </c>
    </row>
    <row r="21" spans="1:5" ht="15" x14ac:dyDescent="0.2">
      <c r="A21" s="61">
        <v>13</v>
      </c>
      <c r="B21" s="79">
        <f>COUNTIFS('Questionnaire quantitatif'!$D$12:$CY$12,"Oui",'Questionnaire quantitatif'!$D$15:$CY$15,'Listes déroulantes'!$B$5,'Questionnaire quantitatif'!$D$75:$CY$75,'Annexe I b)'!A21)</f>
        <v>0</v>
      </c>
      <c r="C21" s="78" t="e">
        <f t="shared" si="0"/>
        <v>#DIV/0!</v>
      </c>
      <c r="D21" s="79">
        <f>COUNTIFS('Questionnaire quantitatif'!$D$12:$CY$12,"Oui",'Questionnaire quantitatif'!$D$15:$CY$15,'Listes déroulantes'!$B$6,'Questionnaire quantitatif'!$D$75:$CY$75,'Annexe I b)'!A21)</f>
        <v>0</v>
      </c>
      <c r="E21" s="78" t="e">
        <f t="shared" si="1"/>
        <v>#DIV/0!</v>
      </c>
    </row>
    <row r="22" spans="1:5" ht="15" x14ac:dyDescent="0.2">
      <c r="A22" s="61">
        <v>14</v>
      </c>
      <c r="B22" s="79">
        <f>COUNTIFS('Questionnaire quantitatif'!$D$12:$CY$12,"Oui",'Questionnaire quantitatif'!$D$15:$CY$15,'Listes déroulantes'!$B$5,'Questionnaire quantitatif'!$D$75:$CY$75,'Annexe I b)'!A22)</f>
        <v>0</v>
      </c>
      <c r="C22" s="78" t="e">
        <f t="shared" si="0"/>
        <v>#DIV/0!</v>
      </c>
      <c r="D22" s="79">
        <f>COUNTIFS('Questionnaire quantitatif'!$D$12:$CY$12,"Oui",'Questionnaire quantitatif'!$D$15:$CY$15,'Listes déroulantes'!$B$6,'Questionnaire quantitatif'!$D$75:$CY$75,'Annexe I b)'!A22)</f>
        <v>0</v>
      </c>
      <c r="E22" s="78" t="e">
        <f t="shared" si="1"/>
        <v>#DIV/0!</v>
      </c>
    </row>
    <row r="23" spans="1:5" ht="15" x14ac:dyDescent="0.2">
      <c r="A23" s="61">
        <v>15</v>
      </c>
      <c r="B23" s="79">
        <f>COUNTIFS('Questionnaire quantitatif'!$D$12:$CY$12,"Oui",'Questionnaire quantitatif'!$D$15:$CY$15,'Listes déroulantes'!$B$5,'Questionnaire quantitatif'!$D$75:$CY$75,'Annexe I b)'!A23)</f>
        <v>0</v>
      </c>
      <c r="C23" s="78" t="e">
        <f t="shared" si="0"/>
        <v>#DIV/0!</v>
      </c>
      <c r="D23" s="79">
        <f>COUNTIFS('Questionnaire quantitatif'!$D$12:$CY$12,"Oui",'Questionnaire quantitatif'!$D$15:$CY$15,'Listes déroulantes'!$B$6,'Questionnaire quantitatif'!$D$75:$CY$75,'Annexe I b)'!A23)</f>
        <v>0</v>
      </c>
      <c r="E23" s="78" t="e">
        <f t="shared" si="1"/>
        <v>#DIV/0!</v>
      </c>
    </row>
    <row r="24" spans="1:5" ht="15" x14ac:dyDescent="0.2">
      <c r="A24" s="61">
        <v>16</v>
      </c>
      <c r="B24" s="79">
        <f>COUNTIFS('Questionnaire quantitatif'!$D$12:$CY$12,"Oui",'Questionnaire quantitatif'!$D$15:$CY$15,'Listes déroulantes'!$B$5,'Questionnaire quantitatif'!$D$75:$CY$75,'Annexe I b)'!A24)</f>
        <v>0</v>
      </c>
      <c r="C24" s="78" t="e">
        <f t="shared" si="0"/>
        <v>#DIV/0!</v>
      </c>
      <c r="D24" s="79">
        <f>COUNTIFS('Questionnaire quantitatif'!$D$12:$CY$12,"Oui",'Questionnaire quantitatif'!$D$15:$CY$15,'Listes déroulantes'!$B$6,'Questionnaire quantitatif'!$D$75:$CY$75,'Annexe I b)'!A24)</f>
        <v>0</v>
      </c>
      <c r="E24" s="78" t="e">
        <f t="shared" si="1"/>
        <v>#DIV/0!</v>
      </c>
    </row>
    <row r="25" spans="1:5" ht="15" x14ac:dyDescent="0.2">
      <c r="A25" s="61">
        <v>17</v>
      </c>
      <c r="B25" s="79">
        <f>COUNTIFS('Questionnaire quantitatif'!$D$12:$CY$12,"Oui",'Questionnaire quantitatif'!$D$15:$CY$15,'Listes déroulantes'!$B$5,'Questionnaire quantitatif'!$D$75:$CY$75,'Annexe I b)'!A25)</f>
        <v>0</v>
      </c>
      <c r="C25" s="78" t="e">
        <f t="shared" si="0"/>
        <v>#DIV/0!</v>
      </c>
      <c r="D25" s="79">
        <f>COUNTIFS('Questionnaire quantitatif'!$D$12:$CY$12,"Oui",'Questionnaire quantitatif'!$D$15:$CY$15,'Listes déroulantes'!$B$6,'Questionnaire quantitatif'!$D$75:$CY$75,'Annexe I b)'!A25)</f>
        <v>0</v>
      </c>
      <c r="E25" s="78" t="e">
        <f t="shared" si="1"/>
        <v>#DIV/0!</v>
      </c>
    </row>
    <row r="26" spans="1:5" ht="15" x14ac:dyDescent="0.2">
      <c r="A26" s="61">
        <v>18</v>
      </c>
      <c r="B26" s="79">
        <f>COUNTIFS('Questionnaire quantitatif'!$D$12:$CY$12,"Oui",'Questionnaire quantitatif'!$D$15:$CY$15,'Listes déroulantes'!$B$5,'Questionnaire quantitatif'!$D$75:$CY$75,'Annexe I b)'!A26)</f>
        <v>0</v>
      </c>
      <c r="C26" s="78" t="e">
        <f t="shared" si="0"/>
        <v>#DIV/0!</v>
      </c>
      <c r="D26" s="79">
        <f>COUNTIFS('Questionnaire quantitatif'!$D$12:$CY$12,"Oui",'Questionnaire quantitatif'!$D$15:$CY$15,'Listes déroulantes'!$B$6,'Questionnaire quantitatif'!$D$75:$CY$75,'Annexe I b)'!A26)</f>
        <v>0</v>
      </c>
      <c r="E26" s="78" t="e">
        <f t="shared" si="1"/>
        <v>#DIV/0!</v>
      </c>
    </row>
    <row r="27" spans="1:5" ht="15" x14ac:dyDescent="0.2">
      <c r="A27" s="61">
        <v>19</v>
      </c>
      <c r="B27" s="79">
        <f>COUNTIFS('Questionnaire quantitatif'!$D$12:$CY$12,"Oui",'Questionnaire quantitatif'!$D$15:$CY$15,'Listes déroulantes'!$B$5,'Questionnaire quantitatif'!$D$75:$CY$75,'Annexe I b)'!A27)</f>
        <v>0</v>
      </c>
      <c r="C27" s="78" t="e">
        <f t="shared" si="0"/>
        <v>#DIV/0!</v>
      </c>
      <c r="D27" s="79">
        <f>COUNTIFS('Questionnaire quantitatif'!$D$12:$CY$12,"Oui",'Questionnaire quantitatif'!$D$15:$CY$15,'Listes déroulantes'!$B$6,'Questionnaire quantitatif'!$D$75:$CY$75,'Annexe I b)'!A27)</f>
        <v>0</v>
      </c>
      <c r="E27" s="78" t="e">
        <f t="shared" si="1"/>
        <v>#DIV/0!</v>
      </c>
    </row>
    <row r="28" spans="1:5" ht="15" x14ac:dyDescent="0.2">
      <c r="A28" s="61">
        <v>20</v>
      </c>
      <c r="B28" s="79">
        <f>COUNTIFS('Questionnaire quantitatif'!$D$12:$CY$12,"Oui",'Questionnaire quantitatif'!$D$15:$CY$15,'Listes déroulantes'!$B$5,'Questionnaire quantitatif'!$D$75:$CY$75,'Annexe I b)'!A28)</f>
        <v>0</v>
      </c>
      <c r="C28" s="78" t="e">
        <f t="shared" si="0"/>
        <v>#DIV/0!</v>
      </c>
      <c r="D28" s="79">
        <f>COUNTIFS('Questionnaire quantitatif'!$D$12:$CY$12,"Oui",'Questionnaire quantitatif'!$D$15:$CY$15,'Listes déroulantes'!$B$6,'Questionnaire quantitatif'!$D$75:$CY$75,'Annexe I b)'!A28)</f>
        <v>0</v>
      </c>
      <c r="E28" s="78" t="e">
        <f t="shared" si="1"/>
        <v>#DIV/0!</v>
      </c>
    </row>
    <row r="29" spans="1:5" ht="15" x14ac:dyDescent="0.2">
      <c r="A29" s="61">
        <v>21</v>
      </c>
      <c r="B29" s="79">
        <f>COUNTIFS('Questionnaire quantitatif'!$D$12:$CY$12,"Oui",'Questionnaire quantitatif'!$D$15:$CY$15,'Listes déroulantes'!$B$5,'Questionnaire quantitatif'!$D$75:$CY$75,'Annexe I b)'!A29)</f>
        <v>0</v>
      </c>
      <c r="C29" s="78" t="e">
        <f t="shared" si="0"/>
        <v>#DIV/0!</v>
      </c>
      <c r="D29" s="79">
        <f>COUNTIFS('Questionnaire quantitatif'!$D$12:$CY$12,"Oui",'Questionnaire quantitatif'!$D$15:$CY$15,'Listes déroulantes'!$B$6,'Questionnaire quantitatif'!$D$75:$CY$75,'Annexe I b)'!A29)</f>
        <v>0</v>
      </c>
      <c r="E29" s="78" t="e">
        <f t="shared" si="1"/>
        <v>#DIV/0!</v>
      </c>
    </row>
    <row r="30" spans="1:5" ht="15" x14ac:dyDescent="0.2">
      <c r="A30" s="61">
        <v>22</v>
      </c>
      <c r="B30" s="79">
        <f>COUNTIFS('Questionnaire quantitatif'!$D$12:$CY$12,"Oui",'Questionnaire quantitatif'!$D$15:$CY$15,'Listes déroulantes'!$B$5,'Questionnaire quantitatif'!$D$75:$CY$75,'Annexe I b)'!A30)</f>
        <v>0</v>
      </c>
      <c r="C30" s="78" t="e">
        <f t="shared" si="0"/>
        <v>#DIV/0!</v>
      </c>
      <c r="D30" s="79">
        <f>COUNTIFS('Questionnaire quantitatif'!$D$12:$CY$12,"Oui",'Questionnaire quantitatif'!$D$15:$CY$15,'Listes déroulantes'!$B$6,'Questionnaire quantitatif'!$D$75:$CY$75,'Annexe I b)'!A30)</f>
        <v>0</v>
      </c>
      <c r="E30" s="78" t="e">
        <f t="shared" si="1"/>
        <v>#DIV/0!</v>
      </c>
    </row>
    <row r="31" spans="1:5" ht="15" x14ac:dyDescent="0.2">
      <c r="A31" s="61">
        <v>23</v>
      </c>
      <c r="B31" s="79">
        <f>COUNTIFS('Questionnaire quantitatif'!$D$12:$CY$12,"Oui",'Questionnaire quantitatif'!$D$15:$CY$15,'Listes déroulantes'!$B$5,'Questionnaire quantitatif'!$D$75:$CY$75,'Annexe I b)'!A31)</f>
        <v>0</v>
      </c>
      <c r="C31" s="78" t="e">
        <f t="shared" si="0"/>
        <v>#DIV/0!</v>
      </c>
      <c r="D31" s="79">
        <f>COUNTIFS('Questionnaire quantitatif'!$D$12:$CY$12,"Oui",'Questionnaire quantitatif'!$D$15:$CY$15,'Listes déroulantes'!$B$6,'Questionnaire quantitatif'!$D$75:$CY$75,'Annexe I b)'!A31)</f>
        <v>0</v>
      </c>
      <c r="E31" s="78" t="e">
        <f t="shared" si="1"/>
        <v>#DIV/0!</v>
      </c>
    </row>
    <row r="32" spans="1:5" ht="15" x14ac:dyDescent="0.2">
      <c r="A32" s="61">
        <v>24</v>
      </c>
      <c r="B32" s="79">
        <f>COUNTIFS('Questionnaire quantitatif'!$D$12:$CY$12,"Oui",'Questionnaire quantitatif'!$D$15:$CY$15,'Listes déroulantes'!$B$5,'Questionnaire quantitatif'!$D$75:$CY$75,'Annexe I b)'!A32)</f>
        <v>0</v>
      </c>
      <c r="C32" s="78" t="e">
        <f t="shared" si="0"/>
        <v>#DIV/0!</v>
      </c>
      <c r="D32" s="79">
        <f>COUNTIFS('Questionnaire quantitatif'!$D$12:$CY$12,"Oui",'Questionnaire quantitatif'!$D$15:$CY$15,'Listes déroulantes'!$B$6,'Questionnaire quantitatif'!$D$75:$CY$75,'Annexe I b)'!A32)</f>
        <v>0</v>
      </c>
      <c r="E32" s="78" t="e">
        <f t="shared" si="1"/>
        <v>#DIV/0!</v>
      </c>
    </row>
    <row r="33" spans="1:5" ht="15" x14ac:dyDescent="0.2">
      <c r="A33" s="61">
        <v>25</v>
      </c>
      <c r="B33" s="79">
        <f>COUNTIFS('Questionnaire quantitatif'!$D$12:$CY$12,"Oui",'Questionnaire quantitatif'!$D$15:$CY$15,'Listes déroulantes'!$B$5,'Questionnaire quantitatif'!$D$75:$CY$75,'Annexe I b)'!A33)</f>
        <v>0</v>
      </c>
      <c r="C33" s="78" t="e">
        <f t="shared" si="0"/>
        <v>#DIV/0!</v>
      </c>
      <c r="D33" s="79">
        <f>COUNTIFS('Questionnaire quantitatif'!$D$12:$CY$12,"Oui",'Questionnaire quantitatif'!$D$15:$CY$15,'Listes déroulantes'!$B$6,'Questionnaire quantitatif'!$D$75:$CY$75,'Annexe I b)'!A33)</f>
        <v>0</v>
      </c>
      <c r="E33" s="78" t="e">
        <f t="shared" si="1"/>
        <v>#DIV/0!</v>
      </c>
    </row>
    <row r="34" spans="1:5" ht="15" x14ac:dyDescent="0.2">
      <c r="A34" s="61">
        <v>26</v>
      </c>
      <c r="B34" s="79">
        <f>COUNTIFS('Questionnaire quantitatif'!$D$12:$CY$12,"Oui",'Questionnaire quantitatif'!$D$15:$CY$15,'Listes déroulantes'!$B$5,'Questionnaire quantitatif'!$D$75:$CY$75,'Annexe I b)'!A34)</f>
        <v>0</v>
      </c>
      <c r="C34" s="78" t="e">
        <f t="shared" si="0"/>
        <v>#DIV/0!</v>
      </c>
      <c r="D34" s="79">
        <f>COUNTIFS('Questionnaire quantitatif'!$D$12:$CY$12,"Oui",'Questionnaire quantitatif'!$D$15:$CY$15,'Listes déroulantes'!$B$6,'Questionnaire quantitatif'!$D$75:$CY$75,'Annexe I b)'!A34)</f>
        <v>0</v>
      </c>
      <c r="E34" s="78" t="e">
        <f t="shared" si="1"/>
        <v>#DIV/0!</v>
      </c>
    </row>
    <row r="35" spans="1:5" ht="15" x14ac:dyDescent="0.2">
      <c r="A35" s="61">
        <v>27</v>
      </c>
      <c r="B35" s="79">
        <f>COUNTIFS('Questionnaire quantitatif'!$D$12:$CY$12,"Oui",'Questionnaire quantitatif'!$D$15:$CY$15,'Listes déroulantes'!$B$5,'Questionnaire quantitatif'!$D$75:$CY$75,'Annexe I b)'!A35)</f>
        <v>0</v>
      </c>
      <c r="C35" s="78" t="e">
        <f t="shared" si="0"/>
        <v>#DIV/0!</v>
      </c>
      <c r="D35" s="79">
        <f>COUNTIFS('Questionnaire quantitatif'!$D$12:$CY$12,"Oui",'Questionnaire quantitatif'!$D$15:$CY$15,'Listes déroulantes'!$B$6,'Questionnaire quantitatif'!$D$75:$CY$75,'Annexe I b)'!A35)</f>
        <v>0</v>
      </c>
      <c r="E35" s="78" t="e">
        <f t="shared" si="1"/>
        <v>#DIV/0!</v>
      </c>
    </row>
    <row r="36" spans="1:5" ht="15" x14ac:dyDescent="0.2">
      <c r="A36" s="61">
        <v>28</v>
      </c>
      <c r="B36" s="79">
        <f>COUNTIFS('Questionnaire quantitatif'!$D$12:$CY$12,"Oui",'Questionnaire quantitatif'!$D$15:$CY$15,'Listes déroulantes'!$B$5,'Questionnaire quantitatif'!$D$75:$CY$75,'Annexe I b)'!A36)</f>
        <v>0</v>
      </c>
      <c r="C36" s="78" t="e">
        <f t="shared" si="0"/>
        <v>#DIV/0!</v>
      </c>
      <c r="D36" s="79">
        <f>COUNTIFS('Questionnaire quantitatif'!$D$12:$CY$12,"Oui",'Questionnaire quantitatif'!$D$15:$CY$15,'Listes déroulantes'!$B$6,'Questionnaire quantitatif'!$D$75:$CY$75,'Annexe I b)'!A36)</f>
        <v>0</v>
      </c>
      <c r="E36" s="78" t="e">
        <f t="shared" si="1"/>
        <v>#DIV/0!</v>
      </c>
    </row>
    <row r="37" spans="1:5" ht="15" x14ac:dyDescent="0.2">
      <c r="A37" s="61">
        <v>29</v>
      </c>
      <c r="B37" s="79">
        <f>COUNTIFS('Questionnaire quantitatif'!$D$12:$CY$12,"Oui",'Questionnaire quantitatif'!$D$15:$CY$15,'Listes déroulantes'!$B$5,'Questionnaire quantitatif'!$D$75:$CY$75,'Annexe I b)'!A37)</f>
        <v>0</v>
      </c>
      <c r="C37" s="78" t="e">
        <f t="shared" si="0"/>
        <v>#DIV/0!</v>
      </c>
      <c r="D37" s="79">
        <f>COUNTIFS('Questionnaire quantitatif'!$D$12:$CY$12,"Oui",'Questionnaire quantitatif'!$D$15:$CY$15,'Listes déroulantes'!$B$6,'Questionnaire quantitatif'!$D$75:$CY$75,'Annexe I b)'!A37)</f>
        <v>0</v>
      </c>
      <c r="E37" s="78" t="e">
        <f t="shared" si="1"/>
        <v>#DIV/0!</v>
      </c>
    </row>
    <row r="38" spans="1:5" ht="15" x14ac:dyDescent="0.2">
      <c r="A38" s="61">
        <v>30</v>
      </c>
      <c r="B38" s="79">
        <f>COUNTIFS('Questionnaire quantitatif'!$D$12:$CY$12,"Oui",'Questionnaire quantitatif'!$D$15:$CY$15,'Listes déroulantes'!$B$5,'Questionnaire quantitatif'!$D$75:$CY$75,'Annexe I b)'!A38)</f>
        <v>0</v>
      </c>
      <c r="C38" s="78" t="e">
        <f t="shared" si="0"/>
        <v>#DIV/0!</v>
      </c>
      <c r="D38" s="79">
        <f>COUNTIFS('Questionnaire quantitatif'!$D$12:$CY$12,"Oui",'Questionnaire quantitatif'!$D$15:$CY$15,'Listes déroulantes'!$B$6,'Questionnaire quantitatif'!$D$75:$CY$75,'Annexe I b)'!A38)</f>
        <v>0</v>
      </c>
      <c r="E38" s="78" t="e">
        <f t="shared" si="1"/>
        <v>#DIV/0!</v>
      </c>
    </row>
    <row r="39" spans="1:5" ht="15" x14ac:dyDescent="0.2">
      <c r="A39" s="61">
        <v>31</v>
      </c>
      <c r="B39" s="79">
        <f>COUNTIFS('Questionnaire quantitatif'!$D$12:$CY$12,"Oui",'Questionnaire quantitatif'!$D$15:$CY$15,'Listes déroulantes'!$B$5,'Questionnaire quantitatif'!$D$75:$CY$75,'Annexe I b)'!A39)</f>
        <v>0</v>
      </c>
      <c r="C39" s="78" t="e">
        <f t="shared" si="0"/>
        <v>#DIV/0!</v>
      </c>
      <c r="D39" s="79">
        <f>COUNTIFS('Questionnaire quantitatif'!$D$12:$CY$12,"Oui",'Questionnaire quantitatif'!$D$15:$CY$15,'Listes déroulantes'!$B$6,'Questionnaire quantitatif'!$D$75:$CY$75,'Annexe I b)'!A39)</f>
        <v>0</v>
      </c>
      <c r="E39" s="78" t="e">
        <f t="shared" si="1"/>
        <v>#DIV/0!</v>
      </c>
    </row>
    <row r="40" spans="1:5" ht="15" x14ac:dyDescent="0.2">
      <c r="A40" s="61">
        <v>32</v>
      </c>
      <c r="B40" s="79">
        <f>COUNTIFS('Questionnaire quantitatif'!$D$12:$CY$12,"Oui",'Questionnaire quantitatif'!$D$15:$CY$15,'Listes déroulantes'!$B$5,'Questionnaire quantitatif'!$D$75:$CY$75,'Annexe I b)'!A40)</f>
        <v>0</v>
      </c>
      <c r="C40" s="78" t="e">
        <f t="shared" si="0"/>
        <v>#DIV/0!</v>
      </c>
      <c r="D40" s="79">
        <f>COUNTIFS('Questionnaire quantitatif'!$D$12:$CY$12,"Oui",'Questionnaire quantitatif'!$D$15:$CY$15,'Listes déroulantes'!$B$6,'Questionnaire quantitatif'!$D$75:$CY$75,'Annexe I b)'!A40)</f>
        <v>0</v>
      </c>
      <c r="E40" s="78" t="e">
        <f t="shared" si="1"/>
        <v>#DIV/0!</v>
      </c>
    </row>
    <row r="41" spans="1:5" ht="15" x14ac:dyDescent="0.2">
      <c r="A41" s="61">
        <v>33</v>
      </c>
      <c r="B41" s="79">
        <f>COUNTIFS('Questionnaire quantitatif'!$D$12:$CY$12,"Oui",'Questionnaire quantitatif'!$D$15:$CY$15,'Listes déroulantes'!$B$5,'Questionnaire quantitatif'!$D$75:$CY$75,'Annexe I b)'!A41)</f>
        <v>0</v>
      </c>
      <c r="C41" s="78" t="e">
        <f t="shared" si="0"/>
        <v>#DIV/0!</v>
      </c>
      <c r="D41" s="79">
        <f>COUNTIFS('Questionnaire quantitatif'!$D$12:$CY$12,"Oui",'Questionnaire quantitatif'!$D$15:$CY$15,'Listes déroulantes'!$B$6,'Questionnaire quantitatif'!$D$75:$CY$75,'Annexe I b)'!A41)</f>
        <v>0</v>
      </c>
      <c r="E41" s="78" t="e">
        <f t="shared" si="1"/>
        <v>#DIV/0!</v>
      </c>
    </row>
    <row r="42" spans="1:5" ht="15" x14ac:dyDescent="0.2">
      <c r="A42" s="61">
        <v>34</v>
      </c>
      <c r="B42" s="79">
        <f>COUNTIFS('Questionnaire quantitatif'!$D$12:$CY$12,"Oui",'Questionnaire quantitatif'!$D$15:$CY$15,'Listes déroulantes'!$B$5,'Questionnaire quantitatif'!$D$75:$CY$75,'Annexe I b)'!A42)</f>
        <v>0</v>
      </c>
      <c r="C42" s="78" t="e">
        <f t="shared" si="0"/>
        <v>#DIV/0!</v>
      </c>
      <c r="D42" s="79">
        <f>COUNTIFS('Questionnaire quantitatif'!$D$12:$CY$12,"Oui",'Questionnaire quantitatif'!$D$15:$CY$15,'Listes déroulantes'!$B$6,'Questionnaire quantitatif'!$D$75:$CY$75,'Annexe I b)'!A42)</f>
        <v>0</v>
      </c>
      <c r="E42" s="78" t="e">
        <f t="shared" si="1"/>
        <v>#DIV/0!</v>
      </c>
    </row>
    <row r="43" spans="1:5" ht="15" x14ac:dyDescent="0.2">
      <c r="A43" s="61">
        <v>35</v>
      </c>
      <c r="B43" s="79">
        <f>COUNTIFS('Questionnaire quantitatif'!$D$12:$CY$12,"Oui",'Questionnaire quantitatif'!$D$15:$CY$15,'Listes déroulantes'!$B$5,'Questionnaire quantitatif'!$D$75:$CY$75,'Annexe I b)'!A43)</f>
        <v>0</v>
      </c>
      <c r="C43" s="78" t="e">
        <f t="shared" si="0"/>
        <v>#DIV/0!</v>
      </c>
      <c r="D43" s="79">
        <f>COUNTIFS('Questionnaire quantitatif'!$D$12:$CY$12,"Oui",'Questionnaire quantitatif'!$D$15:$CY$15,'Listes déroulantes'!$B$6,'Questionnaire quantitatif'!$D$75:$CY$75,'Annexe I b)'!A43)</f>
        <v>0</v>
      </c>
      <c r="E43" s="78" t="e">
        <f t="shared" si="1"/>
        <v>#DIV/0!</v>
      </c>
    </row>
    <row r="44" spans="1:5" ht="15" x14ac:dyDescent="0.2">
      <c r="A44" s="61">
        <v>36</v>
      </c>
      <c r="B44" s="79">
        <f>COUNTIFS('Questionnaire quantitatif'!$D$12:$CY$12,"Oui",'Questionnaire quantitatif'!$D$15:$CY$15,'Listes déroulantes'!$B$5,'Questionnaire quantitatif'!$D$75:$CY$75,'Annexe I b)'!A44)</f>
        <v>0</v>
      </c>
      <c r="C44" s="78" t="e">
        <f t="shared" si="0"/>
        <v>#DIV/0!</v>
      </c>
      <c r="D44" s="79">
        <f>COUNTIFS('Questionnaire quantitatif'!$D$12:$CY$12,"Oui",'Questionnaire quantitatif'!$D$15:$CY$15,'Listes déroulantes'!$B$6,'Questionnaire quantitatif'!$D$75:$CY$75,'Annexe I b)'!A44)</f>
        <v>0</v>
      </c>
      <c r="E44" s="78" t="e">
        <f t="shared" si="1"/>
        <v>#DIV/0!</v>
      </c>
    </row>
    <row r="45" spans="1:5" ht="15" x14ac:dyDescent="0.2">
      <c r="A45" s="61">
        <v>37</v>
      </c>
      <c r="B45" s="79">
        <f>COUNTIFS('Questionnaire quantitatif'!$D$12:$CY$12,"Oui",'Questionnaire quantitatif'!$D$15:$CY$15,'Listes déroulantes'!$B$5,'Questionnaire quantitatif'!$D$75:$CY$75,'Annexe I b)'!A45)</f>
        <v>0</v>
      </c>
      <c r="C45" s="78" t="e">
        <f t="shared" si="0"/>
        <v>#DIV/0!</v>
      </c>
      <c r="D45" s="79">
        <f>COUNTIFS('Questionnaire quantitatif'!$D$12:$CY$12,"Oui",'Questionnaire quantitatif'!$D$15:$CY$15,'Listes déroulantes'!$B$6,'Questionnaire quantitatif'!$D$75:$CY$75,'Annexe I b)'!A45)</f>
        <v>0</v>
      </c>
      <c r="E45" s="78" t="e">
        <f t="shared" si="1"/>
        <v>#DIV/0!</v>
      </c>
    </row>
    <row r="46" spans="1:5" ht="15" x14ac:dyDescent="0.2">
      <c r="A46" s="61">
        <v>38</v>
      </c>
      <c r="B46" s="79">
        <f>COUNTIFS('Questionnaire quantitatif'!$D$12:$CY$12,"Oui",'Questionnaire quantitatif'!$D$15:$CY$15,'Listes déroulantes'!$B$5,'Questionnaire quantitatif'!$D$75:$CY$75,'Annexe I b)'!A46)</f>
        <v>0</v>
      </c>
      <c r="C46" s="78" t="e">
        <f t="shared" si="0"/>
        <v>#DIV/0!</v>
      </c>
      <c r="D46" s="79">
        <f>COUNTIFS('Questionnaire quantitatif'!$D$12:$CY$12,"Oui",'Questionnaire quantitatif'!$D$15:$CY$15,'Listes déroulantes'!$B$6,'Questionnaire quantitatif'!$D$75:$CY$75,'Annexe I b)'!A46)</f>
        <v>0</v>
      </c>
      <c r="E46" s="78" t="e">
        <f t="shared" si="1"/>
        <v>#DIV/0!</v>
      </c>
    </row>
    <row r="47" spans="1:5" ht="15" x14ac:dyDescent="0.2">
      <c r="A47" s="61">
        <v>39</v>
      </c>
      <c r="B47" s="79">
        <f>COUNTIFS('Questionnaire quantitatif'!$D$12:$CY$12,"Oui",'Questionnaire quantitatif'!$D$15:$CY$15,'Listes déroulantes'!$B$5,'Questionnaire quantitatif'!$D$75:$CY$75,'Annexe I b)'!A47)</f>
        <v>0</v>
      </c>
      <c r="C47" s="78" t="e">
        <f t="shared" si="0"/>
        <v>#DIV/0!</v>
      </c>
      <c r="D47" s="79">
        <f>COUNTIFS('Questionnaire quantitatif'!$D$12:$CY$12,"Oui",'Questionnaire quantitatif'!$D$15:$CY$15,'Listes déroulantes'!$B$6,'Questionnaire quantitatif'!$D$75:$CY$75,'Annexe I b)'!A47)</f>
        <v>0</v>
      </c>
      <c r="E47" s="78" t="e">
        <f t="shared" si="1"/>
        <v>#DIV/0!</v>
      </c>
    </row>
    <row r="48" spans="1:5" ht="15" x14ac:dyDescent="0.2">
      <c r="A48" s="61">
        <v>40</v>
      </c>
      <c r="B48" s="79">
        <f>COUNTIFS('Questionnaire quantitatif'!$D$12:$CY$12,"Oui",'Questionnaire quantitatif'!$D$15:$CY$15,'Listes déroulantes'!$B$5,'Questionnaire quantitatif'!$D$75:$CY$75,'Annexe I b)'!A48)</f>
        <v>0</v>
      </c>
      <c r="C48" s="78" t="e">
        <f t="shared" si="0"/>
        <v>#DIV/0!</v>
      </c>
      <c r="D48" s="79">
        <f>COUNTIFS('Questionnaire quantitatif'!$D$12:$CY$12,"Oui",'Questionnaire quantitatif'!$D$15:$CY$15,'Listes déroulantes'!$B$6,'Questionnaire quantitatif'!$D$75:$CY$75,'Annexe I b)'!A48)</f>
        <v>0</v>
      </c>
      <c r="E48" s="78" t="e">
        <f t="shared" si="1"/>
        <v>#DIV/0!</v>
      </c>
    </row>
    <row r="49" spans="1:5" ht="15" x14ac:dyDescent="0.2">
      <c r="A49" s="61">
        <v>41</v>
      </c>
      <c r="B49" s="79">
        <f>COUNTIFS('Questionnaire quantitatif'!$D$12:$CY$12,"Oui",'Questionnaire quantitatif'!$D$15:$CY$15,'Listes déroulantes'!$B$5,'Questionnaire quantitatif'!$D$75:$CY$75,'Annexe I b)'!A49)</f>
        <v>0</v>
      </c>
      <c r="C49" s="78" t="e">
        <f t="shared" si="0"/>
        <v>#DIV/0!</v>
      </c>
      <c r="D49" s="79">
        <f>COUNTIFS('Questionnaire quantitatif'!$D$12:$CY$12,"Oui",'Questionnaire quantitatif'!$D$15:$CY$15,'Listes déroulantes'!$B$6,'Questionnaire quantitatif'!$D$75:$CY$75,'Annexe I b)'!A49)</f>
        <v>0</v>
      </c>
      <c r="E49" s="78" t="e">
        <f t="shared" si="1"/>
        <v>#DIV/0!</v>
      </c>
    </row>
    <row r="50" spans="1:5" ht="15" x14ac:dyDescent="0.2">
      <c r="A50" s="61">
        <v>42</v>
      </c>
      <c r="B50" s="79">
        <f>COUNTIFS('Questionnaire quantitatif'!$D$12:$CY$12,"Oui",'Questionnaire quantitatif'!$D$15:$CY$15,'Listes déroulantes'!$B$5,'Questionnaire quantitatif'!$D$75:$CY$75,'Annexe I b)'!A50)</f>
        <v>0</v>
      </c>
      <c r="C50" s="78" t="e">
        <f t="shared" si="0"/>
        <v>#DIV/0!</v>
      </c>
      <c r="D50" s="79">
        <f>COUNTIFS('Questionnaire quantitatif'!$D$12:$CY$12,"Oui",'Questionnaire quantitatif'!$D$15:$CY$15,'Listes déroulantes'!$B$6,'Questionnaire quantitatif'!$D$75:$CY$75,'Annexe I b)'!A50)</f>
        <v>0</v>
      </c>
      <c r="E50" s="78" t="e">
        <f t="shared" si="1"/>
        <v>#DIV/0!</v>
      </c>
    </row>
    <row r="51" spans="1:5" ht="15" x14ac:dyDescent="0.2">
      <c r="A51" s="61">
        <v>43</v>
      </c>
      <c r="B51" s="79">
        <f>COUNTIFS('Questionnaire quantitatif'!$D$12:$CY$12,"Oui",'Questionnaire quantitatif'!$D$15:$CY$15,'Listes déroulantes'!$B$5,'Questionnaire quantitatif'!$D$75:$CY$75,'Annexe I b)'!A51)</f>
        <v>0</v>
      </c>
      <c r="C51" s="78" t="e">
        <f t="shared" si="0"/>
        <v>#DIV/0!</v>
      </c>
      <c r="D51" s="79">
        <f>COUNTIFS('Questionnaire quantitatif'!$D$12:$CY$12,"Oui",'Questionnaire quantitatif'!$D$15:$CY$15,'Listes déroulantes'!$B$6,'Questionnaire quantitatif'!$D$75:$CY$75,'Annexe I b)'!A51)</f>
        <v>0</v>
      </c>
      <c r="E51" s="78" t="e">
        <f t="shared" si="1"/>
        <v>#DIV/0!</v>
      </c>
    </row>
    <row r="52" spans="1:5" ht="15" x14ac:dyDescent="0.2">
      <c r="A52" s="61">
        <v>44</v>
      </c>
      <c r="B52" s="79">
        <f>COUNTIFS('Questionnaire quantitatif'!$D$12:$CY$12,"Oui",'Questionnaire quantitatif'!$D$15:$CY$15,'Listes déroulantes'!$B$5,'Questionnaire quantitatif'!$D$75:$CY$75,'Annexe I b)'!A52)</f>
        <v>0</v>
      </c>
      <c r="C52" s="78" t="e">
        <f t="shared" si="0"/>
        <v>#DIV/0!</v>
      </c>
      <c r="D52" s="79">
        <f>COUNTIFS('Questionnaire quantitatif'!$D$12:$CY$12,"Oui",'Questionnaire quantitatif'!$D$15:$CY$15,'Listes déroulantes'!$B$6,'Questionnaire quantitatif'!$D$75:$CY$75,'Annexe I b)'!A52)</f>
        <v>0</v>
      </c>
      <c r="E52" s="78" t="e">
        <f t="shared" si="1"/>
        <v>#DIV/0!</v>
      </c>
    </row>
    <row r="53" spans="1:5" ht="15" x14ac:dyDescent="0.2">
      <c r="A53" s="61">
        <v>45</v>
      </c>
      <c r="B53" s="79">
        <f>COUNTIFS('Questionnaire quantitatif'!$D$12:$CY$12,"Oui",'Questionnaire quantitatif'!$D$15:$CY$15,'Listes déroulantes'!$B$5,'Questionnaire quantitatif'!$D$75:$CY$75,'Annexe I b)'!A53)</f>
        <v>0</v>
      </c>
      <c r="C53" s="78" t="e">
        <f t="shared" si="0"/>
        <v>#DIV/0!</v>
      </c>
      <c r="D53" s="79">
        <f>COUNTIFS('Questionnaire quantitatif'!$D$12:$CY$12,"Oui",'Questionnaire quantitatif'!$D$15:$CY$15,'Listes déroulantes'!$B$6,'Questionnaire quantitatif'!$D$75:$CY$75,'Annexe I b)'!A53)</f>
        <v>0</v>
      </c>
      <c r="E53" s="78" t="e">
        <f t="shared" si="1"/>
        <v>#DIV/0!</v>
      </c>
    </row>
    <row r="54" spans="1:5" ht="15" x14ac:dyDescent="0.2">
      <c r="A54" s="61">
        <v>46</v>
      </c>
      <c r="B54" s="79">
        <f>COUNTIFS('Questionnaire quantitatif'!$D$12:$CY$12,"Oui",'Questionnaire quantitatif'!$D$15:$CY$15,'Listes déroulantes'!$B$5,'Questionnaire quantitatif'!$D$75:$CY$75,'Annexe I b)'!A54)</f>
        <v>0</v>
      </c>
      <c r="C54" s="78" t="e">
        <f t="shared" si="0"/>
        <v>#DIV/0!</v>
      </c>
      <c r="D54" s="79">
        <f>COUNTIFS('Questionnaire quantitatif'!$D$12:$CY$12,"Oui",'Questionnaire quantitatif'!$D$15:$CY$15,'Listes déroulantes'!$B$6,'Questionnaire quantitatif'!$D$75:$CY$75,'Annexe I b)'!A54)</f>
        <v>0</v>
      </c>
      <c r="E54" s="78" t="e">
        <f t="shared" si="1"/>
        <v>#DIV/0!</v>
      </c>
    </row>
    <row r="55" spans="1:5" ht="15" x14ac:dyDescent="0.2">
      <c r="A55" s="61">
        <v>47</v>
      </c>
      <c r="B55" s="79">
        <f>COUNTIFS('Questionnaire quantitatif'!$D$12:$CY$12,"Oui",'Questionnaire quantitatif'!$D$15:$CY$15,'Listes déroulantes'!$B$5,'Questionnaire quantitatif'!$D$75:$CY$75,'Annexe I b)'!A55)</f>
        <v>0</v>
      </c>
      <c r="C55" s="78" t="e">
        <f t="shared" si="0"/>
        <v>#DIV/0!</v>
      </c>
      <c r="D55" s="79">
        <f>COUNTIFS('Questionnaire quantitatif'!$D$12:$CY$12,"Oui",'Questionnaire quantitatif'!$D$15:$CY$15,'Listes déroulantes'!$B$6,'Questionnaire quantitatif'!$D$75:$CY$75,'Annexe I b)'!A55)</f>
        <v>0</v>
      </c>
      <c r="E55" s="78" t="e">
        <f t="shared" si="1"/>
        <v>#DIV/0!</v>
      </c>
    </row>
    <row r="56" spans="1:5" ht="15" x14ac:dyDescent="0.2">
      <c r="A56" s="61">
        <v>48</v>
      </c>
      <c r="B56" s="79">
        <f>COUNTIFS('Questionnaire quantitatif'!$D$12:$CY$12,"Oui",'Questionnaire quantitatif'!$D$15:$CY$15,'Listes déroulantes'!$B$5,'Questionnaire quantitatif'!$D$75:$CY$75,'Annexe I b)'!A56)</f>
        <v>0</v>
      </c>
      <c r="C56" s="78" t="e">
        <f t="shared" si="0"/>
        <v>#DIV/0!</v>
      </c>
      <c r="D56" s="79">
        <f>COUNTIFS('Questionnaire quantitatif'!$D$12:$CY$12,"Oui",'Questionnaire quantitatif'!$D$15:$CY$15,'Listes déroulantes'!$B$6,'Questionnaire quantitatif'!$D$75:$CY$75,'Annexe I b)'!A56)</f>
        <v>0</v>
      </c>
      <c r="E56" s="78" t="e">
        <f t="shared" si="1"/>
        <v>#DIV/0!</v>
      </c>
    </row>
    <row r="57" spans="1:5" ht="15" x14ac:dyDescent="0.2">
      <c r="A57" s="61">
        <v>49</v>
      </c>
      <c r="B57" s="79">
        <f>COUNTIFS('Questionnaire quantitatif'!$D$12:$CY$12,"Oui",'Questionnaire quantitatif'!$D$15:$CY$15,'Listes déroulantes'!$B$5,'Questionnaire quantitatif'!$D$75:$CY$75,'Annexe I b)'!A57)</f>
        <v>0</v>
      </c>
      <c r="C57" s="78" t="e">
        <f t="shared" si="0"/>
        <v>#DIV/0!</v>
      </c>
      <c r="D57" s="79">
        <f>COUNTIFS('Questionnaire quantitatif'!$D$12:$CY$12,"Oui",'Questionnaire quantitatif'!$D$15:$CY$15,'Listes déroulantes'!$B$6,'Questionnaire quantitatif'!$D$75:$CY$75,'Annexe I b)'!A57)</f>
        <v>0</v>
      </c>
      <c r="E57" s="78" t="e">
        <f t="shared" si="1"/>
        <v>#DIV/0!</v>
      </c>
    </row>
    <row r="58" spans="1:5" ht="15" x14ac:dyDescent="0.2">
      <c r="A58" s="61">
        <v>50</v>
      </c>
      <c r="B58" s="79">
        <f>COUNTIFS('Questionnaire quantitatif'!$D$12:$CY$12,"Oui",'Questionnaire quantitatif'!$D$15:$CY$15,'Listes déroulantes'!$B$5,'Questionnaire quantitatif'!$D$75:$CY$75,'Annexe I b)'!A58)</f>
        <v>0</v>
      </c>
      <c r="C58" s="78" t="e">
        <f t="shared" si="0"/>
        <v>#DIV/0!</v>
      </c>
      <c r="D58" s="79">
        <f>COUNTIFS('Questionnaire quantitatif'!$D$12:$CY$12,"Oui",'Questionnaire quantitatif'!$D$15:$CY$15,'Listes déroulantes'!$B$6,'Questionnaire quantitatif'!$D$75:$CY$75,'Annexe I b)'!A58)</f>
        <v>0</v>
      </c>
      <c r="E58" s="78" t="e">
        <f t="shared" si="1"/>
        <v>#DIV/0!</v>
      </c>
    </row>
    <row r="59" spans="1:5" ht="15" x14ac:dyDescent="0.2">
      <c r="A59" s="61">
        <v>51</v>
      </c>
      <c r="B59" s="79">
        <f>COUNTIFS('Questionnaire quantitatif'!$D$12:$CY$12,"Oui",'Questionnaire quantitatif'!$D$15:$CY$15,'Listes déroulantes'!$B$5,'Questionnaire quantitatif'!$D$75:$CY$75,'Annexe I b)'!A59)</f>
        <v>0</v>
      </c>
      <c r="C59" s="78" t="e">
        <f t="shared" si="0"/>
        <v>#DIV/0!</v>
      </c>
      <c r="D59" s="79">
        <f>COUNTIFS('Questionnaire quantitatif'!$D$12:$CY$12,"Oui",'Questionnaire quantitatif'!$D$15:$CY$15,'Listes déroulantes'!$B$6,'Questionnaire quantitatif'!$D$75:$CY$75,'Annexe I b)'!A59)</f>
        <v>0</v>
      </c>
      <c r="E59" s="78" t="e">
        <f t="shared" si="1"/>
        <v>#DIV/0!</v>
      </c>
    </row>
    <row r="60" spans="1:5" ht="15" x14ac:dyDescent="0.2">
      <c r="A60" s="61">
        <v>52</v>
      </c>
      <c r="B60" s="79">
        <f>COUNTIFS('Questionnaire quantitatif'!$D$12:$CY$12,"Oui",'Questionnaire quantitatif'!$D$15:$CY$15,'Listes déroulantes'!$B$5,'Questionnaire quantitatif'!$D$75:$CY$75,'Annexe I b)'!A60)</f>
        <v>0</v>
      </c>
      <c r="C60" s="78" t="e">
        <f t="shared" si="0"/>
        <v>#DIV/0!</v>
      </c>
      <c r="D60" s="79">
        <f>COUNTIFS('Questionnaire quantitatif'!$D$12:$CY$12,"Oui",'Questionnaire quantitatif'!$D$15:$CY$15,'Listes déroulantes'!$B$6,'Questionnaire quantitatif'!$D$75:$CY$75,'Annexe I b)'!A60)</f>
        <v>0</v>
      </c>
      <c r="E60" s="78" t="e">
        <f t="shared" si="1"/>
        <v>#DIV/0!</v>
      </c>
    </row>
    <row r="61" spans="1:5" ht="15" x14ac:dyDescent="0.2">
      <c r="A61" s="61">
        <v>53</v>
      </c>
      <c r="B61" s="79">
        <f>COUNTIFS('Questionnaire quantitatif'!$D$12:$CY$12,"Oui",'Questionnaire quantitatif'!$D$15:$CY$15,'Listes déroulantes'!$B$5,'Questionnaire quantitatif'!$D$75:$CY$75,'Annexe I b)'!A61)</f>
        <v>0</v>
      </c>
      <c r="C61" s="78" t="e">
        <f t="shared" si="0"/>
        <v>#DIV/0!</v>
      </c>
      <c r="D61" s="79">
        <f>COUNTIFS('Questionnaire quantitatif'!$D$12:$CY$12,"Oui",'Questionnaire quantitatif'!$D$15:$CY$15,'Listes déroulantes'!$B$6,'Questionnaire quantitatif'!$D$75:$CY$75,'Annexe I b)'!A61)</f>
        <v>0</v>
      </c>
      <c r="E61" s="78" t="e">
        <f t="shared" si="1"/>
        <v>#DIV/0!</v>
      </c>
    </row>
    <row r="62" spans="1:5" ht="15" x14ac:dyDescent="0.2">
      <c r="A62" s="61">
        <v>54</v>
      </c>
      <c r="B62" s="79">
        <f>COUNTIFS('Questionnaire quantitatif'!$D$12:$CY$12,"Oui",'Questionnaire quantitatif'!$D$15:$CY$15,'Listes déroulantes'!$B$5,'Questionnaire quantitatif'!$D$75:$CY$75,'Annexe I b)'!A62)</f>
        <v>0</v>
      </c>
      <c r="C62" s="78" t="e">
        <f t="shared" si="0"/>
        <v>#DIV/0!</v>
      </c>
      <c r="D62" s="79">
        <f>COUNTIFS('Questionnaire quantitatif'!$D$12:$CY$12,"Oui",'Questionnaire quantitatif'!$D$15:$CY$15,'Listes déroulantes'!$B$6,'Questionnaire quantitatif'!$D$75:$CY$75,'Annexe I b)'!A62)</f>
        <v>0</v>
      </c>
      <c r="E62" s="78" t="e">
        <f t="shared" si="1"/>
        <v>#DIV/0!</v>
      </c>
    </row>
    <row r="63" spans="1:5" ht="15" x14ac:dyDescent="0.2">
      <c r="A63" s="61">
        <v>55</v>
      </c>
      <c r="B63" s="79">
        <f>COUNTIFS('Questionnaire quantitatif'!$D$12:$CY$12,"Oui",'Questionnaire quantitatif'!$D$15:$CY$15,'Listes déroulantes'!$B$5,'Questionnaire quantitatif'!$D$75:$CY$75,'Annexe I b)'!A63)</f>
        <v>0</v>
      </c>
      <c r="C63" s="78" t="e">
        <f t="shared" si="0"/>
        <v>#DIV/0!</v>
      </c>
      <c r="D63" s="79">
        <f>COUNTIFS('Questionnaire quantitatif'!$D$12:$CY$12,"Oui",'Questionnaire quantitatif'!$D$15:$CY$15,'Listes déroulantes'!$B$6,'Questionnaire quantitatif'!$D$75:$CY$75,'Annexe I b)'!A63)</f>
        <v>0</v>
      </c>
      <c r="E63" s="78" t="e">
        <f t="shared" si="1"/>
        <v>#DIV/0!</v>
      </c>
    </row>
    <row r="64" spans="1:5" ht="15" x14ac:dyDescent="0.2">
      <c r="A64" s="61">
        <v>56</v>
      </c>
      <c r="B64" s="79">
        <f>COUNTIFS('Questionnaire quantitatif'!$D$12:$CY$12,"Oui",'Questionnaire quantitatif'!$D$15:$CY$15,'Listes déroulantes'!$B$5,'Questionnaire quantitatif'!$D$75:$CY$75,'Annexe I b)'!A64)</f>
        <v>0</v>
      </c>
      <c r="C64" s="78" t="e">
        <f t="shared" si="0"/>
        <v>#DIV/0!</v>
      </c>
      <c r="D64" s="79">
        <f>COUNTIFS('Questionnaire quantitatif'!$D$12:$CY$12,"Oui",'Questionnaire quantitatif'!$D$15:$CY$15,'Listes déroulantes'!$B$6,'Questionnaire quantitatif'!$D$75:$CY$75,'Annexe I b)'!A64)</f>
        <v>0</v>
      </c>
      <c r="E64" s="78" t="e">
        <f t="shared" si="1"/>
        <v>#DIV/0!</v>
      </c>
    </row>
    <row r="65" spans="1:5" ht="15" x14ac:dyDescent="0.2">
      <c r="A65" s="61">
        <v>57</v>
      </c>
      <c r="B65" s="79">
        <f>COUNTIFS('Questionnaire quantitatif'!$D$12:$CY$12,"Oui",'Questionnaire quantitatif'!$D$15:$CY$15,'Listes déroulantes'!$B$5,'Questionnaire quantitatif'!$D$75:$CY$75,'Annexe I b)'!A65)</f>
        <v>0</v>
      </c>
      <c r="C65" s="78" t="e">
        <f t="shared" si="0"/>
        <v>#DIV/0!</v>
      </c>
      <c r="D65" s="79">
        <f>COUNTIFS('Questionnaire quantitatif'!$D$12:$CY$12,"Oui",'Questionnaire quantitatif'!$D$15:$CY$15,'Listes déroulantes'!$B$6,'Questionnaire quantitatif'!$D$75:$CY$75,'Annexe I b)'!A65)</f>
        <v>0</v>
      </c>
      <c r="E65" s="78" t="e">
        <f t="shared" si="1"/>
        <v>#DIV/0!</v>
      </c>
    </row>
    <row r="66" spans="1:5" ht="15" x14ac:dyDescent="0.2">
      <c r="A66" s="61">
        <v>58</v>
      </c>
      <c r="B66" s="79">
        <f>COUNTIFS('Questionnaire quantitatif'!$D$12:$CY$12,"Oui",'Questionnaire quantitatif'!$D$15:$CY$15,'Listes déroulantes'!$B$5,'Questionnaire quantitatif'!$D$75:$CY$75,'Annexe I b)'!A66)</f>
        <v>0</v>
      </c>
      <c r="C66" s="78" t="e">
        <f t="shared" si="0"/>
        <v>#DIV/0!</v>
      </c>
      <c r="D66" s="79">
        <f>COUNTIFS('Questionnaire quantitatif'!$D$12:$CY$12,"Oui",'Questionnaire quantitatif'!$D$15:$CY$15,'Listes déroulantes'!$B$6,'Questionnaire quantitatif'!$D$75:$CY$75,'Annexe I b)'!A66)</f>
        <v>0</v>
      </c>
      <c r="E66" s="78" t="e">
        <f t="shared" si="1"/>
        <v>#DIV/0!</v>
      </c>
    </row>
    <row r="67" spans="1:5" ht="15" x14ac:dyDescent="0.2">
      <c r="A67" s="61">
        <v>59</v>
      </c>
      <c r="B67" s="79">
        <f>COUNTIFS('Questionnaire quantitatif'!$D$12:$CY$12,"Oui",'Questionnaire quantitatif'!$D$15:$CY$15,'Listes déroulantes'!$B$5,'Questionnaire quantitatif'!$D$75:$CY$75,'Annexe I b)'!A67)</f>
        <v>0</v>
      </c>
      <c r="C67" s="78" t="e">
        <f t="shared" si="0"/>
        <v>#DIV/0!</v>
      </c>
      <c r="D67" s="79">
        <f>COUNTIFS('Questionnaire quantitatif'!$D$12:$CY$12,"Oui",'Questionnaire quantitatif'!$D$15:$CY$15,'Listes déroulantes'!$B$6,'Questionnaire quantitatif'!$D$75:$CY$75,'Annexe I b)'!A67)</f>
        <v>0</v>
      </c>
      <c r="E67" s="78" t="e">
        <f t="shared" si="1"/>
        <v>#DIV/0!</v>
      </c>
    </row>
    <row r="68" spans="1:5" ht="15" x14ac:dyDescent="0.2">
      <c r="A68" s="61">
        <v>60</v>
      </c>
      <c r="B68" s="79">
        <f>COUNTIFS('Questionnaire quantitatif'!$D$12:$CY$12,"Oui",'Questionnaire quantitatif'!$D$15:$CY$15,'Listes déroulantes'!$B$5,'Questionnaire quantitatif'!$D$75:$CY$75,'Annexe I b)'!A68)</f>
        <v>0</v>
      </c>
      <c r="C68" s="78" t="e">
        <f t="shared" si="0"/>
        <v>#DIV/0!</v>
      </c>
      <c r="D68" s="79">
        <f>COUNTIFS('Questionnaire quantitatif'!$D$12:$CY$12,"Oui",'Questionnaire quantitatif'!$D$15:$CY$15,'Listes déroulantes'!$B$6,'Questionnaire quantitatif'!$D$75:$CY$75,'Annexe I b)'!A68)</f>
        <v>0</v>
      </c>
      <c r="E68" s="78" t="e">
        <f t="shared" si="1"/>
        <v>#DIV/0!</v>
      </c>
    </row>
    <row r="69" spans="1:5" ht="15" x14ac:dyDescent="0.2">
      <c r="A69" s="61">
        <v>61</v>
      </c>
      <c r="B69" s="79">
        <f>COUNTIFS('Questionnaire quantitatif'!$D$12:$CY$12,"Oui",'Questionnaire quantitatif'!$D$15:$CY$15,'Listes déroulantes'!$B$5,'Questionnaire quantitatif'!$D$75:$CY$75,'Annexe I b)'!A69)</f>
        <v>0</v>
      </c>
      <c r="C69" s="78" t="e">
        <f t="shared" si="0"/>
        <v>#DIV/0!</v>
      </c>
      <c r="D69" s="79">
        <f>COUNTIFS('Questionnaire quantitatif'!$D$12:$CY$12,"Oui",'Questionnaire quantitatif'!$D$15:$CY$15,'Listes déroulantes'!$B$6,'Questionnaire quantitatif'!$D$75:$CY$75,'Annexe I b)'!A69)</f>
        <v>0</v>
      </c>
      <c r="E69" s="78" t="e">
        <f t="shared" si="1"/>
        <v>#DIV/0!</v>
      </c>
    </row>
    <row r="70" spans="1:5" ht="15" x14ac:dyDescent="0.2">
      <c r="A70" s="61">
        <v>62</v>
      </c>
      <c r="B70" s="79">
        <f>COUNTIFS('Questionnaire quantitatif'!$D$12:$CY$12,"Oui",'Questionnaire quantitatif'!$D$15:$CY$15,'Listes déroulantes'!$B$5,'Questionnaire quantitatif'!$D$75:$CY$75,'Annexe I b)'!A70)</f>
        <v>0</v>
      </c>
      <c r="C70" s="78" t="e">
        <f t="shared" si="0"/>
        <v>#DIV/0!</v>
      </c>
      <c r="D70" s="79">
        <f>COUNTIFS('Questionnaire quantitatif'!$D$12:$CY$12,"Oui",'Questionnaire quantitatif'!$D$15:$CY$15,'Listes déroulantes'!$B$6,'Questionnaire quantitatif'!$D$75:$CY$75,'Annexe I b)'!A70)</f>
        <v>0</v>
      </c>
      <c r="E70" s="78" t="e">
        <f t="shared" si="1"/>
        <v>#DIV/0!</v>
      </c>
    </row>
    <row r="71" spans="1:5" ht="15" x14ac:dyDescent="0.2">
      <c r="A71" s="61">
        <v>63</v>
      </c>
      <c r="B71" s="79">
        <f>COUNTIFS('Questionnaire quantitatif'!$D$12:$CY$12,"Oui",'Questionnaire quantitatif'!$D$15:$CY$15,'Listes déroulantes'!$B$5,'Questionnaire quantitatif'!$D$75:$CY$75,'Annexe I b)'!A71)</f>
        <v>0</v>
      </c>
      <c r="C71" s="78" t="e">
        <f t="shared" si="0"/>
        <v>#DIV/0!</v>
      </c>
      <c r="D71" s="79">
        <f>COUNTIFS('Questionnaire quantitatif'!$D$12:$CY$12,"Oui",'Questionnaire quantitatif'!$D$15:$CY$15,'Listes déroulantes'!$B$6,'Questionnaire quantitatif'!$D$75:$CY$75,'Annexe I b)'!A71)</f>
        <v>0</v>
      </c>
      <c r="E71" s="78" t="e">
        <f t="shared" si="1"/>
        <v>#DIV/0!</v>
      </c>
    </row>
    <row r="72" spans="1:5" ht="15" x14ac:dyDescent="0.2">
      <c r="A72" s="61">
        <v>64</v>
      </c>
      <c r="B72" s="79">
        <f>COUNTIFS('Questionnaire quantitatif'!$D$12:$CY$12,"Oui",'Questionnaire quantitatif'!$D$15:$CY$15,'Listes déroulantes'!$B$5,'Questionnaire quantitatif'!$D$75:$CY$75,'Annexe I b)'!A72)</f>
        <v>0</v>
      </c>
      <c r="C72" s="78" t="e">
        <f t="shared" ref="C72:C135" si="2">B72/$B$149</f>
        <v>#DIV/0!</v>
      </c>
      <c r="D72" s="79">
        <f>COUNTIFS('Questionnaire quantitatif'!$D$12:$CY$12,"Oui",'Questionnaire quantitatif'!$D$15:$CY$15,'Listes déroulantes'!$B$6,'Questionnaire quantitatif'!$D$75:$CY$75,'Annexe I b)'!A72)</f>
        <v>0</v>
      </c>
      <c r="E72" s="78" t="e">
        <f t="shared" ref="E72:E135" si="3">D72/$B$149</f>
        <v>#DIV/0!</v>
      </c>
    </row>
    <row r="73" spans="1:5" ht="15" x14ac:dyDescent="0.2">
      <c r="A73" s="61">
        <v>65</v>
      </c>
      <c r="B73" s="79">
        <f>COUNTIFS('Questionnaire quantitatif'!$D$12:$CY$12,"Oui",'Questionnaire quantitatif'!$D$15:$CY$15,'Listes déroulantes'!$B$5,'Questionnaire quantitatif'!$D$75:$CY$75,'Annexe I b)'!A73)</f>
        <v>0</v>
      </c>
      <c r="C73" s="78" t="e">
        <f t="shared" si="2"/>
        <v>#DIV/0!</v>
      </c>
      <c r="D73" s="79">
        <f>COUNTIFS('Questionnaire quantitatif'!$D$12:$CY$12,"Oui",'Questionnaire quantitatif'!$D$15:$CY$15,'Listes déroulantes'!$B$6,'Questionnaire quantitatif'!$D$75:$CY$75,'Annexe I b)'!A73)</f>
        <v>0</v>
      </c>
      <c r="E73" s="78" t="e">
        <f t="shared" si="3"/>
        <v>#DIV/0!</v>
      </c>
    </row>
    <row r="74" spans="1:5" ht="15" x14ac:dyDescent="0.2">
      <c r="A74" s="61">
        <v>66</v>
      </c>
      <c r="B74" s="79">
        <f>COUNTIFS('Questionnaire quantitatif'!$D$12:$CY$12,"Oui",'Questionnaire quantitatif'!$D$15:$CY$15,'Listes déroulantes'!$B$5,'Questionnaire quantitatif'!$D$75:$CY$75,'Annexe I b)'!A74)</f>
        <v>0</v>
      </c>
      <c r="C74" s="78" t="e">
        <f t="shared" si="2"/>
        <v>#DIV/0!</v>
      </c>
      <c r="D74" s="79">
        <f>COUNTIFS('Questionnaire quantitatif'!$D$12:$CY$12,"Oui",'Questionnaire quantitatif'!$D$15:$CY$15,'Listes déroulantes'!$B$6,'Questionnaire quantitatif'!$D$75:$CY$75,'Annexe I b)'!A74)</f>
        <v>0</v>
      </c>
      <c r="E74" s="78" t="e">
        <f t="shared" si="3"/>
        <v>#DIV/0!</v>
      </c>
    </row>
    <row r="75" spans="1:5" ht="15" x14ac:dyDescent="0.2">
      <c r="A75" s="61">
        <v>67</v>
      </c>
      <c r="B75" s="79">
        <f>COUNTIFS('Questionnaire quantitatif'!$D$12:$CY$12,"Oui",'Questionnaire quantitatif'!$D$15:$CY$15,'Listes déroulantes'!$B$5,'Questionnaire quantitatif'!$D$75:$CY$75,'Annexe I b)'!A75)</f>
        <v>0</v>
      </c>
      <c r="C75" s="78" t="e">
        <f t="shared" si="2"/>
        <v>#DIV/0!</v>
      </c>
      <c r="D75" s="79">
        <f>COUNTIFS('Questionnaire quantitatif'!$D$12:$CY$12,"Oui",'Questionnaire quantitatif'!$D$15:$CY$15,'Listes déroulantes'!$B$6,'Questionnaire quantitatif'!$D$75:$CY$75,'Annexe I b)'!A75)</f>
        <v>0</v>
      </c>
      <c r="E75" s="78" t="e">
        <f t="shared" si="3"/>
        <v>#DIV/0!</v>
      </c>
    </row>
    <row r="76" spans="1:5" ht="15" x14ac:dyDescent="0.2">
      <c r="A76" s="61">
        <v>68</v>
      </c>
      <c r="B76" s="79">
        <f>COUNTIFS('Questionnaire quantitatif'!$D$12:$CY$12,"Oui",'Questionnaire quantitatif'!$D$15:$CY$15,'Listes déroulantes'!$B$5,'Questionnaire quantitatif'!$D$75:$CY$75,'Annexe I b)'!A76)</f>
        <v>0</v>
      </c>
      <c r="C76" s="78" t="e">
        <f t="shared" si="2"/>
        <v>#DIV/0!</v>
      </c>
      <c r="D76" s="79">
        <f>COUNTIFS('Questionnaire quantitatif'!$D$12:$CY$12,"Oui",'Questionnaire quantitatif'!$D$15:$CY$15,'Listes déroulantes'!$B$6,'Questionnaire quantitatif'!$D$75:$CY$75,'Annexe I b)'!A76)</f>
        <v>0</v>
      </c>
      <c r="E76" s="78" t="e">
        <f t="shared" si="3"/>
        <v>#DIV/0!</v>
      </c>
    </row>
    <row r="77" spans="1:5" ht="15" x14ac:dyDescent="0.2">
      <c r="A77" s="61">
        <v>69</v>
      </c>
      <c r="B77" s="79">
        <f>COUNTIFS('Questionnaire quantitatif'!$D$12:$CY$12,"Oui",'Questionnaire quantitatif'!$D$15:$CY$15,'Listes déroulantes'!$B$5,'Questionnaire quantitatif'!$D$75:$CY$75,'Annexe I b)'!A77)</f>
        <v>0</v>
      </c>
      <c r="C77" s="78" t="e">
        <f t="shared" si="2"/>
        <v>#DIV/0!</v>
      </c>
      <c r="D77" s="79">
        <f>COUNTIFS('Questionnaire quantitatif'!$D$12:$CY$12,"Oui",'Questionnaire quantitatif'!$D$15:$CY$15,'Listes déroulantes'!$B$6,'Questionnaire quantitatif'!$D$75:$CY$75,'Annexe I b)'!A77)</f>
        <v>0</v>
      </c>
      <c r="E77" s="78" t="e">
        <f t="shared" si="3"/>
        <v>#DIV/0!</v>
      </c>
    </row>
    <row r="78" spans="1:5" ht="15" x14ac:dyDescent="0.2">
      <c r="A78" s="61">
        <v>70</v>
      </c>
      <c r="B78" s="79">
        <f>COUNTIFS('Questionnaire quantitatif'!$D$12:$CY$12,"Oui",'Questionnaire quantitatif'!$D$15:$CY$15,'Listes déroulantes'!$B$5,'Questionnaire quantitatif'!$D$75:$CY$75,'Annexe I b)'!A78)</f>
        <v>0</v>
      </c>
      <c r="C78" s="78" t="e">
        <f t="shared" si="2"/>
        <v>#DIV/0!</v>
      </c>
      <c r="D78" s="79">
        <f>COUNTIFS('Questionnaire quantitatif'!$D$12:$CY$12,"Oui",'Questionnaire quantitatif'!$D$15:$CY$15,'Listes déroulantes'!$B$6,'Questionnaire quantitatif'!$D$75:$CY$75,'Annexe I b)'!A78)</f>
        <v>0</v>
      </c>
      <c r="E78" s="78" t="e">
        <f t="shared" si="3"/>
        <v>#DIV/0!</v>
      </c>
    </row>
    <row r="79" spans="1:5" ht="15" x14ac:dyDescent="0.2">
      <c r="A79" s="61">
        <v>71</v>
      </c>
      <c r="B79" s="79">
        <f>COUNTIFS('Questionnaire quantitatif'!$D$12:$CY$12,"Oui",'Questionnaire quantitatif'!$D$15:$CY$15,'Listes déroulantes'!$B$5,'Questionnaire quantitatif'!$D$75:$CY$75,'Annexe I b)'!A79)</f>
        <v>0</v>
      </c>
      <c r="C79" s="78" t="e">
        <f t="shared" si="2"/>
        <v>#DIV/0!</v>
      </c>
      <c r="D79" s="79">
        <f>COUNTIFS('Questionnaire quantitatif'!$D$12:$CY$12,"Oui",'Questionnaire quantitatif'!$D$15:$CY$15,'Listes déroulantes'!$B$6,'Questionnaire quantitatif'!$D$75:$CY$75,'Annexe I b)'!A79)</f>
        <v>0</v>
      </c>
      <c r="E79" s="78" t="e">
        <f t="shared" si="3"/>
        <v>#DIV/0!</v>
      </c>
    </row>
    <row r="80" spans="1:5" ht="15" x14ac:dyDescent="0.2">
      <c r="A80" s="61">
        <v>72</v>
      </c>
      <c r="B80" s="79">
        <f>COUNTIFS('Questionnaire quantitatif'!$D$12:$CY$12,"Oui",'Questionnaire quantitatif'!$D$15:$CY$15,'Listes déroulantes'!$B$5,'Questionnaire quantitatif'!$D$75:$CY$75,'Annexe I b)'!A80)</f>
        <v>0</v>
      </c>
      <c r="C80" s="78" t="e">
        <f t="shared" si="2"/>
        <v>#DIV/0!</v>
      </c>
      <c r="D80" s="79">
        <f>COUNTIFS('Questionnaire quantitatif'!$D$12:$CY$12,"Oui",'Questionnaire quantitatif'!$D$15:$CY$15,'Listes déroulantes'!$B$6,'Questionnaire quantitatif'!$D$75:$CY$75,'Annexe I b)'!A80)</f>
        <v>0</v>
      </c>
      <c r="E80" s="78" t="e">
        <f t="shared" si="3"/>
        <v>#DIV/0!</v>
      </c>
    </row>
    <row r="81" spans="1:5" ht="15" x14ac:dyDescent="0.2">
      <c r="A81" s="61">
        <v>73</v>
      </c>
      <c r="B81" s="79">
        <f>COUNTIFS('Questionnaire quantitatif'!$D$12:$CY$12,"Oui",'Questionnaire quantitatif'!$D$15:$CY$15,'Listes déroulantes'!$B$5,'Questionnaire quantitatif'!$D$75:$CY$75,'Annexe I b)'!A81)</f>
        <v>0</v>
      </c>
      <c r="C81" s="78" t="e">
        <f t="shared" si="2"/>
        <v>#DIV/0!</v>
      </c>
      <c r="D81" s="79">
        <f>COUNTIFS('Questionnaire quantitatif'!$D$12:$CY$12,"Oui",'Questionnaire quantitatif'!$D$15:$CY$15,'Listes déroulantes'!$B$6,'Questionnaire quantitatif'!$D$75:$CY$75,'Annexe I b)'!A81)</f>
        <v>0</v>
      </c>
      <c r="E81" s="78" t="e">
        <f t="shared" si="3"/>
        <v>#DIV/0!</v>
      </c>
    </row>
    <row r="82" spans="1:5" ht="15" x14ac:dyDescent="0.2">
      <c r="A82" s="61">
        <v>74</v>
      </c>
      <c r="B82" s="79">
        <f>COUNTIFS('Questionnaire quantitatif'!$D$12:$CY$12,"Oui",'Questionnaire quantitatif'!$D$15:$CY$15,'Listes déroulantes'!$B$5,'Questionnaire quantitatif'!$D$75:$CY$75,'Annexe I b)'!A82)</f>
        <v>0</v>
      </c>
      <c r="C82" s="78" t="e">
        <f t="shared" si="2"/>
        <v>#DIV/0!</v>
      </c>
      <c r="D82" s="79">
        <f>COUNTIFS('Questionnaire quantitatif'!$D$12:$CY$12,"Oui",'Questionnaire quantitatif'!$D$15:$CY$15,'Listes déroulantes'!$B$6,'Questionnaire quantitatif'!$D$75:$CY$75,'Annexe I b)'!A82)</f>
        <v>0</v>
      </c>
      <c r="E82" s="78" t="e">
        <f t="shared" si="3"/>
        <v>#DIV/0!</v>
      </c>
    </row>
    <row r="83" spans="1:5" ht="15" x14ac:dyDescent="0.2">
      <c r="A83" s="61">
        <v>75</v>
      </c>
      <c r="B83" s="79">
        <f>COUNTIFS('Questionnaire quantitatif'!$D$12:$CY$12,"Oui",'Questionnaire quantitatif'!$D$15:$CY$15,'Listes déroulantes'!$B$5,'Questionnaire quantitatif'!$D$75:$CY$75,'Annexe I b)'!A83)</f>
        <v>0</v>
      </c>
      <c r="C83" s="78" t="e">
        <f t="shared" si="2"/>
        <v>#DIV/0!</v>
      </c>
      <c r="D83" s="79">
        <f>COUNTIFS('Questionnaire quantitatif'!$D$12:$CY$12,"Oui",'Questionnaire quantitatif'!$D$15:$CY$15,'Listes déroulantes'!$B$6,'Questionnaire quantitatif'!$D$75:$CY$75,'Annexe I b)'!A83)</f>
        <v>0</v>
      </c>
      <c r="E83" s="78" t="e">
        <f t="shared" si="3"/>
        <v>#DIV/0!</v>
      </c>
    </row>
    <row r="84" spans="1:5" ht="15" x14ac:dyDescent="0.2">
      <c r="A84" s="61">
        <v>76</v>
      </c>
      <c r="B84" s="79">
        <f>COUNTIFS('Questionnaire quantitatif'!$D$12:$CY$12,"Oui",'Questionnaire quantitatif'!$D$15:$CY$15,'Listes déroulantes'!$B$5,'Questionnaire quantitatif'!$D$75:$CY$75,'Annexe I b)'!A84)</f>
        <v>0</v>
      </c>
      <c r="C84" s="78" t="e">
        <f t="shared" si="2"/>
        <v>#DIV/0!</v>
      </c>
      <c r="D84" s="79">
        <f>COUNTIFS('Questionnaire quantitatif'!$D$12:$CY$12,"Oui",'Questionnaire quantitatif'!$D$15:$CY$15,'Listes déroulantes'!$B$6,'Questionnaire quantitatif'!$D$75:$CY$75,'Annexe I b)'!A84)</f>
        <v>0</v>
      </c>
      <c r="E84" s="78" t="e">
        <f t="shared" si="3"/>
        <v>#DIV/0!</v>
      </c>
    </row>
    <row r="85" spans="1:5" ht="15" x14ac:dyDescent="0.2">
      <c r="A85" s="61">
        <v>77</v>
      </c>
      <c r="B85" s="79">
        <f>COUNTIFS('Questionnaire quantitatif'!$D$12:$CY$12,"Oui",'Questionnaire quantitatif'!$D$15:$CY$15,'Listes déroulantes'!$B$5,'Questionnaire quantitatif'!$D$75:$CY$75,'Annexe I b)'!A85)</f>
        <v>0</v>
      </c>
      <c r="C85" s="78" t="e">
        <f t="shared" si="2"/>
        <v>#DIV/0!</v>
      </c>
      <c r="D85" s="79">
        <f>COUNTIFS('Questionnaire quantitatif'!$D$12:$CY$12,"Oui",'Questionnaire quantitatif'!$D$15:$CY$15,'Listes déroulantes'!$B$6,'Questionnaire quantitatif'!$D$75:$CY$75,'Annexe I b)'!A85)</f>
        <v>0</v>
      </c>
      <c r="E85" s="78" t="e">
        <f t="shared" si="3"/>
        <v>#DIV/0!</v>
      </c>
    </row>
    <row r="86" spans="1:5" ht="15" x14ac:dyDescent="0.2">
      <c r="A86" s="61">
        <v>78</v>
      </c>
      <c r="B86" s="79">
        <f>COUNTIFS('Questionnaire quantitatif'!$D$12:$CY$12,"Oui",'Questionnaire quantitatif'!$D$15:$CY$15,'Listes déroulantes'!$B$5,'Questionnaire quantitatif'!$D$75:$CY$75,'Annexe I b)'!A86)</f>
        <v>0</v>
      </c>
      <c r="C86" s="78" t="e">
        <f t="shared" si="2"/>
        <v>#DIV/0!</v>
      </c>
      <c r="D86" s="79">
        <f>COUNTIFS('Questionnaire quantitatif'!$D$12:$CY$12,"Oui",'Questionnaire quantitatif'!$D$15:$CY$15,'Listes déroulantes'!$B$6,'Questionnaire quantitatif'!$D$75:$CY$75,'Annexe I b)'!A86)</f>
        <v>0</v>
      </c>
      <c r="E86" s="78" t="e">
        <f t="shared" si="3"/>
        <v>#DIV/0!</v>
      </c>
    </row>
    <row r="87" spans="1:5" ht="15" x14ac:dyDescent="0.2">
      <c r="A87" s="61">
        <v>79</v>
      </c>
      <c r="B87" s="79">
        <f>COUNTIFS('Questionnaire quantitatif'!$D$12:$CY$12,"Oui",'Questionnaire quantitatif'!$D$15:$CY$15,'Listes déroulantes'!$B$5,'Questionnaire quantitatif'!$D$75:$CY$75,'Annexe I b)'!A87)</f>
        <v>0</v>
      </c>
      <c r="C87" s="78" t="e">
        <f t="shared" si="2"/>
        <v>#DIV/0!</v>
      </c>
      <c r="D87" s="79">
        <f>COUNTIFS('Questionnaire quantitatif'!$D$12:$CY$12,"Oui",'Questionnaire quantitatif'!$D$15:$CY$15,'Listes déroulantes'!$B$6,'Questionnaire quantitatif'!$D$75:$CY$75,'Annexe I b)'!A87)</f>
        <v>0</v>
      </c>
      <c r="E87" s="78" t="e">
        <f t="shared" si="3"/>
        <v>#DIV/0!</v>
      </c>
    </row>
    <row r="88" spans="1:5" ht="15" x14ac:dyDescent="0.2">
      <c r="A88" s="61">
        <v>80</v>
      </c>
      <c r="B88" s="79">
        <f>COUNTIFS('Questionnaire quantitatif'!$D$12:$CY$12,"Oui",'Questionnaire quantitatif'!$D$15:$CY$15,'Listes déroulantes'!$B$5,'Questionnaire quantitatif'!$D$75:$CY$75,'Annexe I b)'!A88)</f>
        <v>0</v>
      </c>
      <c r="C88" s="78" t="e">
        <f t="shared" si="2"/>
        <v>#DIV/0!</v>
      </c>
      <c r="D88" s="79">
        <f>COUNTIFS('Questionnaire quantitatif'!$D$12:$CY$12,"Oui",'Questionnaire quantitatif'!$D$15:$CY$15,'Listes déroulantes'!$B$6,'Questionnaire quantitatif'!$D$75:$CY$75,'Annexe I b)'!A88)</f>
        <v>0</v>
      </c>
      <c r="E88" s="78" t="e">
        <f t="shared" si="3"/>
        <v>#DIV/0!</v>
      </c>
    </row>
    <row r="89" spans="1:5" ht="15" x14ac:dyDescent="0.2">
      <c r="A89" s="61">
        <v>81</v>
      </c>
      <c r="B89" s="79">
        <f>COUNTIFS('Questionnaire quantitatif'!$D$12:$CY$12,"Oui",'Questionnaire quantitatif'!$D$15:$CY$15,'Listes déroulantes'!$B$5,'Questionnaire quantitatif'!$D$75:$CY$75,'Annexe I b)'!A89)</f>
        <v>0</v>
      </c>
      <c r="C89" s="78" t="e">
        <f t="shared" si="2"/>
        <v>#DIV/0!</v>
      </c>
      <c r="D89" s="79">
        <f>COUNTIFS('Questionnaire quantitatif'!$D$12:$CY$12,"Oui",'Questionnaire quantitatif'!$D$15:$CY$15,'Listes déroulantes'!$B$6,'Questionnaire quantitatif'!$D$75:$CY$75,'Annexe I b)'!A89)</f>
        <v>0</v>
      </c>
      <c r="E89" s="78" t="e">
        <f t="shared" si="3"/>
        <v>#DIV/0!</v>
      </c>
    </row>
    <row r="90" spans="1:5" ht="15" x14ac:dyDescent="0.2">
      <c r="A90" s="61">
        <v>82</v>
      </c>
      <c r="B90" s="79">
        <f>COUNTIFS('Questionnaire quantitatif'!$D$12:$CY$12,"Oui",'Questionnaire quantitatif'!$D$15:$CY$15,'Listes déroulantes'!$B$5,'Questionnaire quantitatif'!$D$75:$CY$75,'Annexe I b)'!A90)</f>
        <v>0</v>
      </c>
      <c r="C90" s="78" t="e">
        <f t="shared" si="2"/>
        <v>#DIV/0!</v>
      </c>
      <c r="D90" s="79">
        <f>COUNTIFS('Questionnaire quantitatif'!$D$12:$CY$12,"Oui",'Questionnaire quantitatif'!$D$15:$CY$15,'Listes déroulantes'!$B$6,'Questionnaire quantitatif'!$D$75:$CY$75,'Annexe I b)'!A90)</f>
        <v>0</v>
      </c>
      <c r="E90" s="78" t="e">
        <f t="shared" si="3"/>
        <v>#DIV/0!</v>
      </c>
    </row>
    <row r="91" spans="1:5" ht="15" x14ac:dyDescent="0.2">
      <c r="A91" s="61">
        <v>83</v>
      </c>
      <c r="B91" s="79">
        <f>COUNTIFS('Questionnaire quantitatif'!$D$12:$CY$12,"Oui",'Questionnaire quantitatif'!$D$15:$CY$15,'Listes déroulantes'!$B$5,'Questionnaire quantitatif'!$D$75:$CY$75,'Annexe I b)'!A91)</f>
        <v>0</v>
      </c>
      <c r="C91" s="78" t="e">
        <f t="shared" si="2"/>
        <v>#DIV/0!</v>
      </c>
      <c r="D91" s="79">
        <f>COUNTIFS('Questionnaire quantitatif'!$D$12:$CY$12,"Oui",'Questionnaire quantitatif'!$D$15:$CY$15,'Listes déroulantes'!$B$6,'Questionnaire quantitatif'!$D$75:$CY$75,'Annexe I b)'!A91)</f>
        <v>0</v>
      </c>
      <c r="E91" s="78" t="e">
        <f t="shared" si="3"/>
        <v>#DIV/0!</v>
      </c>
    </row>
    <row r="92" spans="1:5" ht="15" x14ac:dyDescent="0.2">
      <c r="A92" s="61">
        <v>84</v>
      </c>
      <c r="B92" s="79">
        <f>COUNTIFS('Questionnaire quantitatif'!$D$12:$CY$12,"Oui",'Questionnaire quantitatif'!$D$15:$CY$15,'Listes déroulantes'!$B$5,'Questionnaire quantitatif'!$D$75:$CY$75,'Annexe I b)'!A92)</f>
        <v>0</v>
      </c>
      <c r="C92" s="78" t="e">
        <f t="shared" si="2"/>
        <v>#DIV/0!</v>
      </c>
      <c r="D92" s="79">
        <f>COUNTIFS('Questionnaire quantitatif'!$D$12:$CY$12,"Oui",'Questionnaire quantitatif'!$D$15:$CY$15,'Listes déroulantes'!$B$6,'Questionnaire quantitatif'!$D$75:$CY$75,'Annexe I b)'!A92)</f>
        <v>0</v>
      </c>
      <c r="E92" s="78" t="e">
        <f t="shared" si="3"/>
        <v>#DIV/0!</v>
      </c>
    </row>
    <row r="93" spans="1:5" ht="15" x14ac:dyDescent="0.2">
      <c r="A93" s="61">
        <v>85</v>
      </c>
      <c r="B93" s="79">
        <f>COUNTIFS('Questionnaire quantitatif'!$D$12:$CY$12,"Oui",'Questionnaire quantitatif'!$D$15:$CY$15,'Listes déroulantes'!$B$5,'Questionnaire quantitatif'!$D$75:$CY$75,'Annexe I b)'!A93)</f>
        <v>0</v>
      </c>
      <c r="C93" s="78" t="e">
        <f t="shared" si="2"/>
        <v>#DIV/0!</v>
      </c>
      <c r="D93" s="79">
        <f>COUNTIFS('Questionnaire quantitatif'!$D$12:$CY$12,"Oui",'Questionnaire quantitatif'!$D$15:$CY$15,'Listes déroulantes'!$B$6,'Questionnaire quantitatif'!$D$75:$CY$75,'Annexe I b)'!A93)</f>
        <v>0</v>
      </c>
      <c r="E93" s="78" t="e">
        <f t="shared" si="3"/>
        <v>#DIV/0!</v>
      </c>
    </row>
    <row r="94" spans="1:5" ht="15" x14ac:dyDescent="0.2">
      <c r="A94" s="61">
        <v>86</v>
      </c>
      <c r="B94" s="79">
        <f>COUNTIFS('Questionnaire quantitatif'!$D$12:$CY$12,"Oui",'Questionnaire quantitatif'!$D$15:$CY$15,'Listes déroulantes'!$B$5,'Questionnaire quantitatif'!$D$75:$CY$75,'Annexe I b)'!A94)</f>
        <v>0</v>
      </c>
      <c r="C94" s="78" t="e">
        <f t="shared" si="2"/>
        <v>#DIV/0!</v>
      </c>
      <c r="D94" s="79">
        <f>COUNTIFS('Questionnaire quantitatif'!$D$12:$CY$12,"Oui",'Questionnaire quantitatif'!$D$15:$CY$15,'Listes déroulantes'!$B$6,'Questionnaire quantitatif'!$D$75:$CY$75,'Annexe I b)'!A94)</f>
        <v>0</v>
      </c>
      <c r="E94" s="78" t="e">
        <f t="shared" si="3"/>
        <v>#DIV/0!</v>
      </c>
    </row>
    <row r="95" spans="1:5" ht="15" x14ac:dyDescent="0.2">
      <c r="A95" s="61">
        <v>87</v>
      </c>
      <c r="B95" s="79">
        <f>COUNTIFS('Questionnaire quantitatif'!$D$12:$CY$12,"Oui",'Questionnaire quantitatif'!$D$15:$CY$15,'Listes déroulantes'!$B$5,'Questionnaire quantitatif'!$D$75:$CY$75,'Annexe I b)'!A95)</f>
        <v>0</v>
      </c>
      <c r="C95" s="78" t="e">
        <f t="shared" si="2"/>
        <v>#DIV/0!</v>
      </c>
      <c r="D95" s="79">
        <f>COUNTIFS('Questionnaire quantitatif'!$D$12:$CY$12,"Oui",'Questionnaire quantitatif'!$D$15:$CY$15,'Listes déroulantes'!$B$6,'Questionnaire quantitatif'!$D$75:$CY$75,'Annexe I b)'!A95)</f>
        <v>0</v>
      </c>
      <c r="E95" s="78" t="e">
        <f t="shared" si="3"/>
        <v>#DIV/0!</v>
      </c>
    </row>
    <row r="96" spans="1:5" ht="15" x14ac:dyDescent="0.2">
      <c r="A96" s="61">
        <v>88</v>
      </c>
      <c r="B96" s="79">
        <f>COUNTIFS('Questionnaire quantitatif'!$D$12:$CY$12,"Oui",'Questionnaire quantitatif'!$D$15:$CY$15,'Listes déroulantes'!$B$5,'Questionnaire quantitatif'!$D$75:$CY$75,'Annexe I b)'!A96)</f>
        <v>0</v>
      </c>
      <c r="C96" s="78" t="e">
        <f t="shared" si="2"/>
        <v>#DIV/0!</v>
      </c>
      <c r="D96" s="79">
        <f>COUNTIFS('Questionnaire quantitatif'!$D$12:$CY$12,"Oui",'Questionnaire quantitatif'!$D$15:$CY$15,'Listes déroulantes'!$B$6,'Questionnaire quantitatif'!$D$75:$CY$75,'Annexe I b)'!A96)</f>
        <v>0</v>
      </c>
      <c r="E96" s="78" t="e">
        <f t="shared" si="3"/>
        <v>#DIV/0!</v>
      </c>
    </row>
    <row r="97" spans="1:5" ht="15" x14ac:dyDescent="0.2">
      <c r="A97" s="61">
        <v>89</v>
      </c>
      <c r="B97" s="79">
        <f>COUNTIFS('Questionnaire quantitatif'!$D$12:$CY$12,"Oui",'Questionnaire quantitatif'!$D$15:$CY$15,'Listes déroulantes'!$B$5,'Questionnaire quantitatif'!$D$75:$CY$75,'Annexe I b)'!A97)</f>
        <v>0</v>
      </c>
      <c r="C97" s="78" t="e">
        <f t="shared" si="2"/>
        <v>#DIV/0!</v>
      </c>
      <c r="D97" s="79">
        <f>COUNTIFS('Questionnaire quantitatif'!$D$12:$CY$12,"Oui",'Questionnaire quantitatif'!$D$15:$CY$15,'Listes déroulantes'!$B$6,'Questionnaire quantitatif'!$D$75:$CY$75,'Annexe I b)'!A97)</f>
        <v>0</v>
      </c>
      <c r="E97" s="78" t="e">
        <f t="shared" si="3"/>
        <v>#DIV/0!</v>
      </c>
    </row>
    <row r="98" spans="1:5" ht="15" x14ac:dyDescent="0.2">
      <c r="A98" s="61">
        <v>90</v>
      </c>
      <c r="B98" s="79">
        <f>COUNTIFS('Questionnaire quantitatif'!$D$12:$CY$12,"Oui",'Questionnaire quantitatif'!$D$15:$CY$15,'Listes déroulantes'!$B$5,'Questionnaire quantitatif'!$D$75:$CY$75,'Annexe I b)'!A98)</f>
        <v>0</v>
      </c>
      <c r="C98" s="78" t="e">
        <f t="shared" si="2"/>
        <v>#DIV/0!</v>
      </c>
      <c r="D98" s="79">
        <f>COUNTIFS('Questionnaire quantitatif'!$D$12:$CY$12,"Oui",'Questionnaire quantitatif'!$D$15:$CY$15,'Listes déroulantes'!$B$6,'Questionnaire quantitatif'!$D$75:$CY$75,'Annexe I b)'!A98)</f>
        <v>0</v>
      </c>
      <c r="E98" s="78" t="e">
        <f t="shared" si="3"/>
        <v>#DIV/0!</v>
      </c>
    </row>
    <row r="99" spans="1:5" ht="15" x14ac:dyDescent="0.2">
      <c r="A99" s="61">
        <v>91</v>
      </c>
      <c r="B99" s="79">
        <f>COUNTIFS('Questionnaire quantitatif'!$D$12:$CY$12,"Oui",'Questionnaire quantitatif'!$D$15:$CY$15,'Listes déroulantes'!$B$5,'Questionnaire quantitatif'!$D$75:$CY$75,'Annexe I b)'!A99)</f>
        <v>0</v>
      </c>
      <c r="C99" s="78" t="e">
        <f t="shared" si="2"/>
        <v>#DIV/0!</v>
      </c>
      <c r="D99" s="79">
        <f>COUNTIFS('Questionnaire quantitatif'!$D$12:$CY$12,"Oui",'Questionnaire quantitatif'!$D$15:$CY$15,'Listes déroulantes'!$B$6,'Questionnaire quantitatif'!$D$75:$CY$75,'Annexe I b)'!A99)</f>
        <v>0</v>
      </c>
      <c r="E99" s="78" t="e">
        <f t="shared" si="3"/>
        <v>#DIV/0!</v>
      </c>
    </row>
    <row r="100" spans="1:5" ht="15" x14ac:dyDescent="0.2">
      <c r="A100" s="61">
        <v>92</v>
      </c>
      <c r="B100" s="79">
        <f>COUNTIFS('Questionnaire quantitatif'!$D$12:$CY$12,"Oui",'Questionnaire quantitatif'!$D$15:$CY$15,'Listes déroulantes'!$B$5,'Questionnaire quantitatif'!$D$75:$CY$75,'Annexe I b)'!A100)</f>
        <v>0</v>
      </c>
      <c r="C100" s="78" t="e">
        <f t="shared" si="2"/>
        <v>#DIV/0!</v>
      </c>
      <c r="D100" s="79">
        <f>COUNTIFS('Questionnaire quantitatif'!$D$12:$CY$12,"Oui",'Questionnaire quantitatif'!$D$15:$CY$15,'Listes déroulantes'!$B$6,'Questionnaire quantitatif'!$D$75:$CY$75,'Annexe I b)'!A100)</f>
        <v>0</v>
      </c>
      <c r="E100" s="78" t="e">
        <f t="shared" si="3"/>
        <v>#DIV/0!</v>
      </c>
    </row>
    <row r="101" spans="1:5" ht="15" x14ac:dyDescent="0.2">
      <c r="A101" s="61">
        <v>93</v>
      </c>
      <c r="B101" s="79">
        <f>COUNTIFS('Questionnaire quantitatif'!$D$12:$CY$12,"Oui",'Questionnaire quantitatif'!$D$15:$CY$15,'Listes déroulantes'!$B$5,'Questionnaire quantitatif'!$D$75:$CY$75,'Annexe I b)'!A101)</f>
        <v>0</v>
      </c>
      <c r="C101" s="78" t="e">
        <f t="shared" si="2"/>
        <v>#DIV/0!</v>
      </c>
      <c r="D101" s="79">
        <f>COUNTIFS('Questionnaire quantitatif'!$D$12:$CY$12,"Oui",'Questionnaire quantitatif'!$D$15:$CY$15,'Listes déroulantes'!$B$6,'Questionnaire quantitatif'!$D$75:$CY$75,'Annexe I b)'!A101)</f>
        <v>0</v>
      </c>
      <c r="E101" s="78" t="e">
        <f t="shared" si="3"/>
        <v>#DIV/0!</v>
      </c>
    </row>
    <row r="102" spans="1:5" ht="15" x14ac:dyDescent="0.2">
      <c r="A102" s="61">
        <v>94</v>
      </c>
      <c r="B102" s="79">
        <f>COUNTIFS('Questionnaire quantitatif'!$D$12:$CY$12,"Oui",'Questionnaire quantitatif'!$D$15:$CY$15,'Listes déroulantes'!$B$5,'Questionnaire quantitatif'!$D$75:$CY$75,'Annexe I b)'!A102)</f>
        <v>0</v>
      </c>
      <c r="C102" s="78" t="e">
        <f t="shared" si="2"/>
        <v>#DIV/0!</v>
      </c>
      <c r="D102" s="79">
        <f>COUNTIFS('Questionnaire quantitatif'!$D$12:$CY$12,"Oui",'Questionnaire quantitatif'!$D$15:$CY$15,'Listes déroulantes'!$B$6,'Questionnaire quantitatif'!$D$75:$CY$75,'Annexe I b)'!A102)</f>
        <v>0</v>
      </c>
      <c r="E102" s="78" t="e">
        <f t="shared" si="3"/>
        <v>#DIV/0!</v>
      </c>
    </row>
    <row r="103" spans="1:5" ht="15" x14ac:dyDescent="0.2">
      <c r="A103" s="61">
        <v>95</v>
      </c>
      <c r="B103" s="79">
        <f>COUNTIFS('Questionnaire quantitatif'!$D$12:$CY$12,"Oui",'Questionnaire quantitatif'!$D$15:$CY$15,'Listes déroulantes'!$B$5,'Questionnaire quantitatif'!$D$75:$CY$75,'Annexe I b)'!A103)</f>
        <v>0</v>
      </c>
      <c r="C103" s="78" t="e">
        <f t="shared" si="2"/>
        <v>#DIV/0!</v>
      </c>
      <c r="D103" s="79">
        <f>COUNTIFS('Questionnaire quantitatif'!$D$12:$CY$12,"Oui",'Questionnaire quantitatif'!$D$15:$CY$15,'Listes déroulantes'!$B$6,'Questionnaire quantitatif'!$D$75:$CY$75,'Annexe I b)'!A103)</f>
        <v>0</v>
      </c>
      <c r="E103" s="78" t="e">
        <f t="shared" si="3"/>
        <v>#DIV/0!</v>
      </c>
    </row>
    <row r="104" spans="1:5" ht="15" x14ac:dyDescent="0.2">
      <c r="A104" s="61">
        <v>96</v>
      </c>
      <c r="B104" s="79">
        <f>COUNTIFS('Questionnaire quantitatif'!$D$12:$CY$12,"Oui",'Questionnaire quantitatif'!$D$15:$CY$15,'Listes déroulantes'!$B$5,'Questionnaire quantitatif'!$D$75:$CY$75,'Annexe I b)'!A104)</f>
        <v>0</v>
      </c>
      <c r="C104" s="78" t="e">
        <f t="shared" si="2"/>
        <v>#DIV/0!</v>
      </c>
      <c r="D104" s="79">
        <f>COUNTIFS('Questionnaire quantitatif'!$D$12:$CY$12,"Oui",'Questionnaire quantitatif'!$D$15:$CY$15,'Listes déroulantes'!$B$6,'Questionnaire quantitatif'!$D$75:$CY$75,'Annexe I b)'!A104)</f>
        <v>0</v>
      </c>
      <c r="E104" s="78" t="e">
        <f t="shared" si="3"/>
        <v>#DIV/0!</v>
      </c>
    </row>
    <row r="105" spans="1:5" ht="15" x14ac:dyDescent="0.2">
      <c r="A105" s="61">
        <v>97</v>
      </c>
      <c r="B105" s="79">
        <f>COUNTIFS('Questionnaire quantitatif'!$D$12:$CY$12,"Oui",'Questionnaire quantitatif'!$D$15:$CY$15,'Listes déroulantes'!$B$5,'Questionnaire quantitatif'!$D$75:$CY$75,'Annexe I b)'!A105)</f>
        <v>0</v>
      </c>
      <c r="C105" s="78" t="e">
        <f t="shared" si="2"/>
        <v>#DIV/0!</v>
      </c>
      <c r="D105" s="79">
        <f>COUNTIFS('Questionnaire quantitatif'!$D$12:$CY$12,"Oui",'Questionnaire quantitatif'!$D$15:$CY$15,'Listes déroulantes'!$B$6,'Questionnaire quantitatif'!$D$75:$CY$75,'Annexe I b)'!A105)</f>
        <v>0</v>
      </c>
      <c r="E105" s="78" t="e">
        <f t="shared" si="3"/>
        <v>#DIV/0!</v>
      </c>
    </row>
    <row r="106" spans="1:5" ht="15" x14ac:dyDescent="0.2">
      <c r="A106" s="61">
        <v>98</v>
      </c>
      <c r="B106" s="79">
        <f>COUNTIFS('Questionnaire quantitatif'!$D$12:$CY$12,"Oui",'Questionnaire quantitatif'!$D$15:$CY$15,'Listes déroulantes'!$B$5,'Questionnaire quantitatif'!$D$75:$CY$75,'Annexe I b)'!A106)</f>
        <v>0</v>
      </c>
      <c r="C106" s="78" t="e">
        <f t="shared" si="2"/>
        <v>#DIV/0!</v>
      </c>
      <c r="D106" s="79">
        <f>COUNTIFS('Questionnaire quantitatif'!$D$12:$CY$12,"Oui",'Questionnaire quantitatif'!$D$15:$CY$15,'Listes déroulantes'!$B$6,'Questionnaire quantitatif'!$D$75:$CY$75,'Annexe I b)'!A106)</f>
        <v>0</v>
      </c>
      <c r="E106" s="78" t="e">
        <f t="shared" si="3"/>
        <v>#DIV/0!</v>
      </c>
    </row>
    <row r="107" spans="1:5" ht="15" x14ac:dyDescent="0.2">
      <c r="A107" s="61">
        <v>99</v>
      </c>
      <c r="B107" s="79">
        <f>COUNTIFS('Questionnaire quantitatif'!$D$12:$CY$12,"Oui",'Questionnaire quantitatif'!$D$15:$CY$15,'Listes déroulantes'!$B$5,'Questionnaire quantitatif'!$D$75:$CY$75,'Annexe I b)'!A107)</f>
        <v>0</v>
      </c>
      <c r="C107" s="78" t="e">
        <f t="shared" si="2"/>
        <v>#DIV/0!</v>
      </c>
      <c r="D107" s="79">
        <f>COUNTIFS('Questionnaire quantitatif'!$D$12:$CY$12,"Oui",'Questionnaire quantitatif'!$D$15:$CY$15,'Listes déroulantes'!$B$6,'Questionnaire quantitatif'!$D$75:$CY$75,'Annexe I b)'!A107)</f>
        <v>0</v>
      </c>
      <c r="E107" s="78" t="e">
        <f t="shared" si="3"/>
        <v>#DIV/0!</v>
      </c>
    </row>
    <row r="108" spans="1:5" ht="15" x14ac:dyDescent="0.2">
      <c r="A108" s="61">
        <v>100</v>
      </c>
      <c r="B108" s="79">
        <f>COUNTIFS('Questionnaire quantitatif'!$D$12:$CY$12,"Oui",'Questionnaire quantitatif'!$D$15:$CY$15,'Listes déroulantes'!$B$5,'Questionnaire quantitatif'!$D$75:$CY$75,'Annexe I b)'!A108)</f>
        <v>0</v>
      </c>
      <c r="C108" s="78" t="e">
        <f t="shared" si="2"/>
        <v>#DIV/0!</v>
      </c>
      <c r="D108" s="79">
        <f>COUNTIFS('Questionnaire quantitatif'!$D$12:$CY$12,"Oui",'Questionnaire quantitatif'!$D$15:$CY$15,'Listes déroulantes'!$B$6,'Questionnaire quantitatif'!$D$75:$CY$75,'Annexe I b)'!A108)</f>
        <v>0</v>
      </c>
      <c r="E108" s="78" t="e">
        <f t="shared" si="3"/>
        <v>#DIV/0!</v>
      </c>
    </row>
    <row r="109" spans="1:5" ht="15" x14ac:dyDescent="0.2">
      <c r="A109" s="61">
        <v>101</v>
      </c>
      <c r="B109" s="79">
        <f>COUNTIFS('Questionnaire quantitatif'!$D$12:$CY$12,"Oui",'Questionnaire quantitatif'!$D$15:$CY$15,'Listes déroulantes'!$B$5,'Questionnaire quantitatif'!$D$75:$CY$75,'Annexe I b)'!A109)</f>
        <v>0</v>
      </c>
      <c r="C109" s="78" t="e">
        <f t="shared" si="2"/>
        <v>#DIV/0!</v>
      </c>
      <c r="D109" s="79">
        <f>COUNTIFS('Questionnaire quantitatif'!$D$12:$CY$12,"Oui",'Questionnaire quantitatif'!$D$15:$CY$15,'Listes déroulantes'!$B$6,'Questionnaire quantitatif'!$D$75:$CY$75,'Annexe I b)'!A109)</f>
        <v>0</v>
      </c>
      <c r="E109" s="78" t="e">
        <f t="shared" si="3"/>
        <v>#DIV/0!</v>
      </c>
    </row>
    <row r="110" spans="1:5" ht="15" x14ac:dyDescent="0.2">
      <c r="A110" s="61">
        <v>102</v>
      </c>
      <c r="B110" s="79">
        <f>COUNTIFS('Questionnaire quantitatif'!$D$12:$CY$12,"Oui",'Questionnaire quantitatif'!$D$15:$CY$15,'Listes déroulantes'!$B$5,'Questionnaire quantitatif'!$D$75:$CY$75,'Annexe I b)'!A110)</f>
        <v>0</v>
      </c>
      <c r="C110" s="78" t="e">
        <f t="shared" si="2"/>
        <v>#DIV/0!</v>
      </c>
      <c r="D110" s="79">
        <f>COUNTIFS('Questionnaire quantitatif'!$D$12:$CY$12,"Oui",'Questionnaire quantitatif'!$D$15:$CY$15,'Listes déroulantes'!$B$6,'Questionnaire quantitatif'!$D$75:$CY$75,'Annexe I b)'!A110)</f>
        <v>0</v>
      </c>
      <c r="E110" s="78" t="e">
        <f t="shared" si="3"/>
        <v>#DIV/0!</v>
      </c>
    </row>
    <row r="111" spans="1:5" ht="15" x14ac:dyDescent="0.2">
      <c r="A111" s="61">
        <v>103</v>
      </c>
      <c r="B111" s="79">
        <f>COUNTIFS('Questionnaire quantitatif'!$D$12:$CY$12,"Oui",'Questionnaire quantitatif'!$D$15:$CY$15,'Listes déroulantes'!$B$5,'Questionnaire quantitatif'!$D$75:$CY$75,'Annexe I b)'!A111)</f>
        <v>0</v>
      </c>
      <c r="C111" s="78" t="e">
        <f t="shared" si="2"/>
        <v>#DIV/0!</v>
      </c>
      <c r="D111" s="79">
        <f>COUNTIFS('Questionnaire quantitatif'!$D$12:$CY$12,"Oui",'Questionnaire quantitatif'!$D$15:$CY$15,'Listes déroulantes'!$B$6,'Questionnaire quantitatif'!$D$75:$CY$75,'Annexe I b)'!A111)</f>
        <v>0</v>
      </c>
      <c r="E111" s="78" t="e">
        <f t="shared" si="3"/>
        <v>#DIV/0!</v>
      </c>
    </row>
    <row r="112" spans="1:5" ht="15" x14ac:dyDescent="0.2">
      <c r="A112" s="61">
        <v>104</v>
      </c>
      <c r="B112" s="79">
        <f>COUNTIFS('Questionnaire quantitatif'!$D$12:$CY$12,"Oui",'Questionnaire quantitatif'!$D$15:$CY$15,'Listes déroulantes'!$B$5,'Questionnaire quantitatif'!$D$75:$CY$75,'Annexe I b)'!A112)</f>
        <v>0</v>
      </c>
      <c r="C112" s="78" t="e">
        <f t="shared" si="2"/>
        <v>#DIV/0!</v>
      </c>
      <c r="D112" s="79">
        <f>COUNTIFS('Questionnaire quantitatif'!$D$12:$CY$12,"Oui",'Questionnaire quantitatif'!$D$15:$CY$15,'Listes déroulantes'!$B$6,'Questionnaire quantitatif'!$D$75:$CY$75,'Annexe I b)'!A112)</f>
        <v>0</v>
      </c>
      <c r="E112" s="78" t="e">
        <f t="shared" si="3"/>
        <v>#DIV/0!</v>
      </c>
    </row>
    <row r="113" spans="1:5" ht="15" x14ac:dyDescent="0.2">
      <c r="A113" s="61">
        <v>105</v>
      </c>
      <c r="B113" s="79">
        <f>COUNTIFS('Questionnaire quantitatif'!$D$12:$CY$12,"Oui",'Questionnaire quantitatif'!$D$15:$CY$15,'Listes déroulantes'!$B$5,'Questionnaire quantitatif'!$D$75:$CY$75,'Annexe I b)'!A113)</f>
        <v>0</v>
      </c>
      <c r="C113" s="78" t="e">
        <f t="shared" si="2"/>
        <v>#DIV/0!</v>
      </c>
      <c r="D113" s="79">
        <f>COUNTIFS('Questionnaire quantitatif'!$D$12:$CY$12,"Oui",'Questionnaire quantitatif'!$D$15:$CY$15,'Listes déroulantes'!$B$6,'Questionnaire quantitatif'!$D$75:$CY$75,'Annexe I b)'!A113)</f>
        <v>0</v>
      </c>
      <c r="E113" s="78" t="e">
        <f t="shared" si="3"/>
        <v>#DIV/0!</v>
      </c>
    </row>
    <row r="114" spans="1:5" ht="15" x14ac:dyDescent="0.2">
      <c r="A114" s="61">
        <v>106</v>
      </c>
      <c r="B114" s="79">
        <f>COUNTIFS('Questionnaire quantitatif'!$D$12:$CY$12,"Oui",'Questionnaire quantitatif'!$D$15:$CY$15,'Listes déroulantes'!$B$5,'Questionnaire quantitatif'!$D$75:$CY$75,'Annexe I b)'!A114)</f>
        <v>0</v>
      </c>
      <c r="C114" s="78" t="e">
        <f t="shared" si="2"/>
        <v>#DIV/0!</v>
      </c>
      <c r="D114" s="79">
        <f>COUNTIFS('Questionnaire quantitatif'!$D$12:$CY$12,"Oui",'Questionnaire quantitatif'!$D$15:$CY$15,'Listes déroulantes'!$B$6,'Questionnaire quantitatif'!$D$75:$CY$75,'Annexe I b)'!A114)</f>
        <v>0</v>
      </c>
      <c r="E114" s="78" t="e">
        <f t="shared" si="3"/>
        <v>#DIV/0!</v>
      </c>
    </row>
    <row r="115" spans="1:5" ht="15" x14ac:dyDescent="0.2">
      <c r="A115" s="61">
        <v>107</v>
      </c>
      <c r="B115" s="79">
        <f>COUNTIFS('Questionnaire quantitatif'!$D$12:$CY$12,"Oui",'Questionnaire quantitatif'!$D$15:$CY$15,'Listes déroulantes'!$B$5,'Questionnaire quantitatif'!$D$75:$CY$75,'Annexe I b)'!A115)</f>
        <v>0</v>
      </c>
      <c r="C115" s="78" t="e">
        <f t="shared" si="2"/>
        <v>#DIV/0!</v>
      </c>
      <c r="D115" s="79">
        <f>COUNTIFS('Questionnaire quantitatif'!$D$12:$CY$12,"Oui",'Questionnaire quantitatif'!$D$15:$CY$15,'Listes déroulantes'!$B$6,'Questionnaire quantitatif'!$D$75:$CY$75,'Annexe I b)'!A115)</f>
        <v>0</v>
      </c>
      <c r="E115" s="78" t="e">
        <f t="shared" si="3"/>
        <v>#DIV/0!</v>
      </c>
    </row>
    <row r="116" spans="1:5" ht="15" x14ac:dyDescent="0.2">
      <c r="A116" s="61">
        <v>108</v>
      </c>
      <c r="B116" s="79">
        <f>COUNTIFS('Questionnaire quantitatif'!$D$12:$CY$12,"Oui",'Questionnaire quantitatif'!$D$15:$CY$15,'Listes déroulantes'!$B$5,'Questionnaire quantitatif'!$D$75:$CY$75,'Annexe I b)'!A116)</f>
        <v>0</v>
      </c>
      <c r="C116" s="78" t="e">
        <f t="shared" si="2"/>
        <v>#DIV/0!</v>
      </c>
      <c r="D116" s="79">
        <f>COUNTIFS('Questionnaire quantitatif'!$D$12:$CY$12,"Oui",'Questionnaire quantitatif'!$D$15:$CY$15,'Listes déroulantes'!$B$6,'Questionnaire quantitatif'!$D$75:$CY$75,'Annexe I b)'!A116)</f>
        <v>0</v>
      </c>
      <c r="E116" s="78" t="e">
        <f t="shared" si="3"/>
        <v>#DIV/0!</v>
      </c>
    </row>
    <row r="117" spans="1:5" ht="15" x14ac:dyDescent="0.2">
      <c r="A117" s="61">
        <v>109</v>
      </c>
      <c r="B117" s="79">
        <f>COUNTIFS('Questionnaire quantitatif'!$D$12:$CY$12,"Oui",'Questionnaire quantitatif'!$D$15:$CY$15,'Listes déroulantes'!$B$5,'Questionnaire quantitatif'!$D$75:$CY$75,'Annexe I b)'!A117)</f>
        <v>0</v>
      </c>
      <c r="C117" s="78" t="e">
        <f t="shared" si="2"/>
        <v>#DIV/0!</v>
      </c>
      <c r="D117" s="79">
        <f>COUNTIFS('Questionnaire quantitatif'!$D$12:$CY$12,"Oui",'Questionnaire quantitatif'!$D$15:$CY$15,'Listes déroulantes'!$B$6,'Questionnaire quantitatif'!$D$75:$CY$75,'Annexe I b)'!A117)</f>
        <v>0</v>
      </c>
      <c r="E117" s="78" t="e">
        <f t="shared" si="3"/>
        <v>#DIV/0!</v>
      </c>
    </row>
    <row r="118" spans="1:5" ht="15" x14ac:dyDescent="0.2">
      <c r="A118" s="61">
        <v>110</v>
      </c>
      <c r="B118" s="79">
        <f>COUNTIFS('Questionnaire quantitatif'!$D$12:$CY$12,"Oui",'Questionnaire quantitatif'!$D$15:$CY$15,'Listes déroulantes'!$B$5,'Questionnaire quantitatif'!$D$75:$CY$75,'Annexe I b)'!A118)</f>
        <v>0</v>
      </c>
      <c r="C118" s="78" t="e">
        <f t="shared" si="2"/>
        <v>#DIV/0!</v>
      </c>
      <c r="D118" s="79">
        <f>COUNTIFS('Questionnaire quantitatif'!$D$12:$CY$12,"Oui",'Questionnaire quantitatif'!$D$15:$CY$15,'Listes déroulantes'!$B$6,'Questionnaire quantitatif'!$D$75:$CY$75,'Annexe I b)'!A118)</f>
        <v>0</v>
      </c>
      <c r="E118" s="78" t="e">
        <f t="shared" si="3"/>
        <v>#DIV/0!</v>
      </c>
    </row>
    <row r="119" spans="1:5" ht="15" x14ac:dyDescent="0.2">
      <c r="A119" s="61">
        <v>111</v>
      </c>
      <c r="B119" s="79">
        <f>COUNTIFS('Questionnaire quantitatif'!$D$12:$CY$12,"Oui",'Questionnaire quantitatif'!$D$15:$CY$15,'Listes déroulantes'!$B$5,'Questionnaire quantitatif'!$D$75:$CY$75,'Annexe I b)'!A119)</f>
        <v>0</v>
      </c>
      <c r="C119" s="78" t="e">
        <f t="shared" si="2"/>
        <v>#DIV/0!</v>
      </c>
      <c r="D119" s="79">
        <f>COUNTIFS('Questionnaire quantitatif'!$D$12:$CY$12,"Oui",'Questionnaire quantitatif'!$D$15:$CY$15,'Listes déroulantes'!$B$6,'Questionnaire quantitatif'!$D$75:$CY$75,'Annexe I b)'!A119)</f>
        <v>0</v>
      </c>
      <c r="E119" s="78" t="e">
        <f t="shared" si="3"/>
        <v>#DIV/0!</v>
      </c>
    </row>
    <row r="120" spans="1:5" ht="15" x14ac:dyDescent="0.2">
      <c r="A120" s="61">
        <v>112</v>
      </c>
      <c r="B120" s="79">
        <f>COUNTIFS('Questionnaire quantitatif'!$D$12:$CY$12,"Oui",'Questionnaire quantitatif'!$D$15:$CY$15,'Listes déroulantes'!$B$5,'Questionnaire quantitatif'!$D$75:$CY$75,'Annexe I b)'!A120)</f>
        <v>0</v>
      </c>
      <c r="C120" s="78" t="e">
        <f t="shared" si="2"/>
        <v>#DIV/0!</v>
      </c>
      <c r="D120" s="79">
        <f>COUNTIFS('Questionnaire quantitatif'!$D$12:$CY$12,"Oui",'Questionnaire quantitatif'!$D$15:$CY$15,'Listes déroulantes'!$B$6,'Questionnaire quantitatif'!$D$75:$CY$75,'Annexe I b)'!A120)</f>
        <v>0</v>
      </c>
      <c r="E120" s="78" t="e">
        <f t="shared" si="3"/>
        <v>#DIV/0!</v>
      </c>
    </row>
    <row r="121" spans="1:5" ht="15" x14ac:dyDescent="0.2">
      <c r="A121" s="61">
        <v>113</v>
      </c>
      <c r="B121" s="79">
        <f>COUNTIFS('Questionnaire quantitatif'!$D$12:$CY$12,"Oui",'Questionnaire quantitatif'!$D$15:$CY$15,'Listes déroulantes'!$B$5,'Questionnaire quantitatif'!$D$75:$CY$75,'Annexe I b)'!A121)</f>
        <v>0</v>
      </c>
      <c r="C121" s="78" t="e">
        <f t="shared" si="2"/>
        <v>#DIV/0!</v>
      </c>
      <c r="D121" s="79">
        <f>COUNTIFS('Questionnaire quantitatif'!$D$12:$CY$12,"Oui",'Questionnaire quantitatif'!$D$15:$CY$15,'Listes déroulantes'!$B$6,'Questionnaire quantitatif'!$D$75:$CY$75,'Annexe I b)'!A121)</f>
        <v>0</v>
      </c>
      <c r="E121" s="78" t="e">
        <f t="shared" si="3"/>
        <v>#DIV/0!</v>
      </c>
    </row>
    <row r="122" spans="1:5" ht="15" x14ac:dyDescent="0.2">
      <c r="A122" s="61">
        <v>114</v>
      </c>
      <c r="B122" s="79">
        <f>COUNTIFS('Questionnaire quantitatif'!$D$12:$CY$12,"Oui",'Questionnaire quantitatif'!$D$15:$CY$15,'Listes déroulantes'!$B$5,'Questionnaire quantitatif'!$D$75:$CY$75,'Annexe I b)'!A122)</f>
        <v>0</v>
      </c>
      <c r="C122" s="78" t="e">
        <f t="shared" si="2"/>
        <v>#DIV/0!</v>
      </c>
      <c r="D122" s="79">
        <f>COUNTIFS('Questionnaire quantitatif'!$D$12:$CY$12,"Oui",'Questionnaire quantitatif'!$D$15:$CY$15,'Listes déroulantes'!$B$6,'Questionnaire quantitatif'!$D$75:$CY$75,'Annexe I b)'!A122)</f>
        <v>0</v>
      </c>
      <c r="E122" s="78" t="e">
        <f t="shared" si="3"/>
        <v>#DIV/0!</v>
      </c>
    </row>
    <row r="123" spans="1:5" ht="15" x14ac:dyDescent="0.2">
      <c r="A123" s="61">
        <v>115</v>
      </c>
      <c r="B123" s="79">
        <f>COUNTIFS('Questionnaire quantitatif'!$D$12:$CY$12,"Oui",'Questionnaire quantitatif'!$D$15:$CY$15,'Listes déroulantes'!$B$5,'Questionnaire quantitatif'!$D$75:$CY$75,'Annexe I b)'!A123)</f>
        <v>0</v>
      </c>
      <c r="C123" s="78" t="e">
        <f t="shared" si="2"/>
        <v>#DIV/0!</v>
      </c>
      <c r="D123" s="79">
        <f>COUNTIFS('Questionnaire quantitatif'!$D$12:$CY$12,"Oui",'Questionnaire quantitatif'!$D$15:$CY$15,'Listes déroulantes'!$B$6,'Questionnaire quantitatif'!$D$75:$CY$75,'Annexe I b)'!A123)</f>
        <v>0</v>
      </c>
      <c r="E123" s="78" t="e">
        <f t="shared" si="3"/>
        <v>#DIV/0!</v>
      </c>
    </row>
    <row r="124" spans="1:5" ht="15" x14ac:dyDescent="0.2">
      <c r="A124" s="61">
        <v>116</v>
      </c>
      <c r="B124" s="79">
        <f>COUNTIFS('Questionnaire quantitatif'!$D$12:$CY$12,"Oui",'Questionnaire quantitatif'!$D$15:$CY$15,'Listes déroulantes'!$B$5,'Questionnaire quantitatif'!$D$75:$CY$75,'Annexe I b)'!A124)</f>
        <v>0</v>
      </c>
      <c r="C124" s="78" t="e">
        <f t="shared" si="2"/>
        <v>#DIV/0!</v>
      </c>
      <c r="D124" s="79">
        <f>COUNTIFS('Questionnaire quantitatif'!$D$12:$CY$12,"Oui",'Questionnaire quantitatif'!$D$15:$CY$15,'Listes déroulantes'!$B$6,'Questionnaire quantitatif'!$D$75:$CY$75,'Annexe I b)'!A124)</f>
        <v>0</v>
      </c>
      <c r="E124" s="78" t="e">
        <f t="shared" si="3"/>
        <v>#DIV/0!</v>
      </c>
    </row>
    <row r="125" spans="1:5" ht="15" x14ac:dyDescent="0.2">
      <c r="A125" s="61">
        <v>117</v>
      </c>
      <c r="B125" s="79">
        <f>COUNTIFS('Questionnaire quantitatif'!$D$12:$CY$12,"Oui",'Questionnaire quantitatif'!$D$15:$CY$15,'Listes déroulantes'!$B$5,'Questionnaire quantitatif'!$D$75:$CY$75,'Annexe I b)'!A125)</f>
        <v>0</v>
      </c>
      <c r="C125" s="78" t="e">
        <f t="shared" si="2"/>
        <v>#DIV/0!</v>
      </c>
      <c r="D125" s="79">
        <f>COUNTIFS('Questionnaire quantitatif'!$D$12:$CY$12,"Oui",'Questionnaire quantitatif'!$D$15:$CY$15,'Listes déroulantes'!$B$6,'Questionnaire quantitatif'!$D$75:$CY$75,'Annexe I b)'!A125)</f>
        <v>0</v>
      </c>
      <c r="E125" s="78" t="e">
        <f t="shared" si="3"/>
        <v>#DIV/0!</v>
      </c>
    </row>
    <row r="126" spans="1:5" ht="15" x14ac:dyDescent="0.2">
      <c r="A126" s="61">
        <v>118</v>
      </c>
      <c r="B126" s="79">
        <f>COUNTIFS('Questionnaire quantitatif'!$D$12:$CY$12,"Oui",'Questionnaire quantitatif'!$D$15:$CY$15,'Listes déroulantes'!$B$5,'Questionnaire quantitatif'!$D$75:$CY$75,'Annexe I b)'!A126)</f>
        <v>0</v>
      </c>
      <c r="C126" s="78" t="e">
        <f t="shared" si="2"/>
        <v>#DIV/0!</v>
      </c>
      <c r="D126" s="79">
        <f>COUNTIFS('Questionnaire quantitatif'!$D$12:$CY$12,"Oui",'Questionnaire quantitatif'!$D$15:$CY$15,'Listes déroulantes'!$B$6,'Questionnaire quantitatif'!$D$75:$CY$75,'Annexe I b)'!A126)</f>
        <v>0</v>
      </c>
      <c r="E126" s="78" t="e">
        <f t="shared" si="3"/>
        <v>#DIV/0!</v>
      </c>
    </row>
    <row r="127" spans="1:5" ht="15" x14ac:dyDescent="0.2">
      <c r="A127" s="61">
        <v>119</v>
      </c>
      <c r="B127" s="79">
        <f>COUNTIFS('Questionnaire quantitatif'!$D$12:$CY$12,"Oui",'Questionnaire quantitatif'!$D$15:$CY$15,'Listes déroulantes'!$B$5,'Questionnaire quantitatif'!$D$75:$CY$75,'Annexe I b)'!A127)</f>
        <v>0</v>
      </c>
      <c r="C127" s="78" t="e">
        <f t="shared" si="2"/>
        <v>#DIV/0!</v>
      </c>
      <c r="D127" s="79">
        <f>COUNTIFS('Questionnaire quantitatif'!$D$12:$CY$12,"Oui",'Questionnaire quantitatif'!$D$15:$CY$15,'Listes déroulantes'!$B$6,'Questionnaire quantitatif'!$D$75:$CY$75,'Annexe I b)'!A127)</f>
        <v>0</v>
      </c>
      <c r="E127" s="78" t="e">
        <f t="shared" si="3"/>
        <v>#DIV/0!</v>
      </c>
    </row>
    <row r="128" spans="1:5" ht="15" x14ac:dyDescent="0.2">
      <c r="A128" s="61">
        <v>120</v>
      </c>
      <c r="B128" s="79">
        <f>COUNTIFS('Questionnaire quantitatif'!$D$12:$CY$12,"Oui",'Questionnaire quantitatif'!$D$15:$CY$15,'Listes déroulantes'!$B$5,'Questionnaire quantitatif'!$D$75:$CY$75,'Annexe I b)'!A128)</f>
        <v>0</v>
      </c>
      <c r="C128" s="78" t="e">
        <f t="shared" si="2"/>
        <v>#DIV/0!</v>
      </c>
      <c r="D128" s="79">
        <f>COUNTIFS('Questionnaire quantitatif'!$D$12:$CY$12,"Oui",'Questionnaire quantitatif'!$D$15:$CY$15,'Listes déroulantes'!$B$6,'Questionnaire quantitatif'!$D$75:$CY$75,'Annexe I b)'!A128)</f>
        <v>0</v>
      </c>
      <c r="E128" s="78" t="e">
        <f t="shared" si="3"/>
        <v>#DIV/0!</v>
      </c>
    </row>
    <row r="129" spans="1:5" ht="15" x14ac:dyDescent="0.2">
      <c r="A129" s="61">
        <v>121</v>
      </c>
      <c r="B129" s="79">
        <f>COUNTIFS('Questionnaire quantitatif'!$D$12:$CY$12,"Oui",'Questionnaire quantitatif'!$D$15:$CY$15,'Listes déroulantes'!$B$5,'Questionnaire quantitatif'!$D$75:$CY$75,'Annexe I b)'!A129)</f>
        <v>0</v>
      </c>
      <c r="C129" s="78" t="e">
        <f t="shared" si="2"/>
        <v>#DIV/0!</v>
      </c>
      <c r="D129" s="79">
        <f>COUNTIFS('Questionnaire quantitatif'!$D$12:$CY$12,"Oui",'Questionnaire quantitatif'!$D$15:$CY$15,'Listes déroulantes'!$B$6,'Questionnaire quantitatif'!$D$75:$CY$75,'Annexe I b)'!A129)</f>
        <v>0</v>
      </c>
      <c r="E129" s="78" t="e">
        <f t="shared" si="3"/>
        <v>#DIV/0!</v>
      </c>
    </row>
    <row r="130" spans="1:5" ht="15" x14ac:dyDescent="0.2">
      <c r="A130" s="61">
        <v>122</v>
      </c>
      <c r="B130" s="79">
        <f>COUNTIFS('Questionnaire quantitatif'!$D$12:$CY$12,"Oui",'Questionnaire quantitatif'!$D$15:$CY$15,'Listes déroulantes'!$B$5,'Questionnaire quantitatif'!$D$75:$CY$75,'Annexe I b)'!A130)</f>
        <v>0</v>
      </c>
      <c r="C130" s="78" t="e">
        <f t="shared" si="2"/>
        <v>#DIV/0!</v>
      </c>
      <c r="D130" s="79">
        <f>COUNTIFS('Questionnaire quantitatif'!$D$12:$CY$12,"Oui",'Questionnaire quantitatif'!$D$15:$CY$15,'Listes déroulantes'!$B$6,'Questionnaire quantitatif'!$D$75:$CY$75,'Annexe I b)'!A130)</f>
        <v>0</v>
      </c>
      <c r="E130" s="78" t="e">
        <f t="shared" si="3"/>
        <v>#DIV/0!</v>
      </c>
    </row>
    <row r="131" spans="1:5" ht="15" x14ac:dyDescent="0.2">
      <c r="A131" s="61">
        <v>123</v>
      </c>
      <c r="B131" s="79">
        <f>COUNTIFS('Questionnaire quantitatif'!$D$12:$CY$12,"Oui",'Questionnaire quantitatif'!$D$15:$CY$15,'Listes déroulantes'!$B$5,'Questionnaire quantitatif'!$D$75:$CY$75,'Annexe I b)'!A131)</f>
        <v>0</v>
      </c>
      <c r="C131" s="78" t="e">
        <f t="shared" si="2"/>
        <v>#DIV/0!</v>
      </c>
      <c r="D131" s="79">
        <f>COUNTIFS('Questionnaire quantitatif'!$D$12:$CY$12,"Oui",'Questionnaire quantitatif'!$D$15:$CY$15,'Listes déroulantes'!$B$6,'Questionnaire quantitatif'!$D$75:$CY$75,'Annexe I b)'!A131)</f>
        <v>0</v>
      </c>
      <c r="E131" s="78" t="e">
        <f t="shared" si="3"/>
        <v>#DIV/0!</v>
      </c>
    </row>
    <row r="132" spans="1:5" ht="15" x14ac:dyDescent="0.2">
      <c r="A132" s="61">
        <v>124</v>
      </c>
      <c r="B132" s="79">
        <f>COUNTIFS('Questionnaire quantitatif'!$D$12:$CY$12,"Oui",'Questionnaire quantitatif'!$D$15:$CY$15,'Listes déroulantes'!$B$5,'Questionnaire quantitatif'!$D$75:$CY$75,'Annexe I b)'!A132)</f>
        <v>0</v>
      </c>
      <c r="C132" s="78" t="e">
        <f t="shared" si="2"/>
        <v>#DIV/0!</v>
      </c>
      <c r="D132" s="79">
        <f>COUNTIFS('Questionnaire quantitatif'!$D$12:$CY$12,"Oui",'Questionnaire quantitatif'!$D$15:$CY$15,'Listes déroulantes'!$B$6,'Questionnaire quantitatif'!$D$75:$CY$75,'Annexe I b)'!A132)</f>
        <v>0</v>
      </c>
      <c r="E132" s="78" t="e">
        <f t="shared" si="3"/>
        <v>#DIV/0!</v>
      </c>
    </row>
    <row r="133" spans="1:5" ht="15" x14ac:dyDescent="0.2">
      <c r="A133" s="61">
        <v>125</v>
      </c>
      <c r="B133" s="79">
        <f>COUNTIFS('Questionnaire quantitatif'!$D$12:$CY$12,"Oui",'Questionnaire quantitatif'!$D$15:$CY$15,'Listes déroulantes'!$B$5,'Questionnaire quantitatif'!$D$75:$CY$75,'Annexe I b)'!A133)</f>
        <v>0</v>
      </c>
      <c r="C133" s="78" t="e">
        <f t="shared" si="2"/>
        <v>#DIV/0!</v>
      </c>
      <c r="D133" s="79">
        <f>COUNTIFS('Questionnaire quantitatif'!$D$12:$CY$12,"Oui",'Questionnaire quantitatif'!$D$15:$CY$15,'Listes déroulantes'!$B$6,'Questionnaire quantitatif'!$D$75:$CY$75,'Annexe I b)'!A133)</f>
        <v>0</v>
      </c>
      <c r="E133" s="78" t="e">
        <f t="shared" si="3"/>
        <v>#DIV/0!</v>
      </c>
    </row>
    <row r="134" spans="1:5" ht="15" x14ac:dyDescent="0.2">
      <c r="A134" s="61">
        <v>126</v>
      </c>
      <c r="B134" s="79">
        <f>COUNTIFS('Questionnaire quantitatif'!$D$12:$CY$12,"Oui",'Questionnaire quantitatif'!$D$15:$CY$15,'Listes déroulantes'!$B$5,'Questionnaire quantitatif'!$D$75:$CY$75,'Annexe I b)'!A134)</f>
        <v>0</v>
      </c>
      <c r="C134" s="78" t="e">
        <f t="shared" si="2"/>
        <v>#DIV/0!</v>
      </c>
      <c r="D134" s="79">
        <f>COUNTIFS('Questionnaire quantitatif'!$D$12:$CY$12,"Oui",'Questionnaire quantitatif'!$D$15:$CY$15,'Listes déroulantes'!$B$6,'Questionnaire quantitatif'!$D$75:$CY$75,'Annexe I b)'!A134)</f>
        <v>0</v>
      </c>
      <c r="E134" s="78" t="e">
        <f t="shared" si="3"/>
        <v>#DIV/0!</v>
      </c>
    </row>
    <row r="135" spans="1:5" ht="15" x14ac:dyDescent="0.2">
      <c r="A135" s="61">
        <v>127</v>
      </c>
      <c r="B135" s="79">
        <f>COUNTIFS('Questionnaire quantitatif'!$D$12:$CY$12,"Oui",'Questionnaire quantitatif'!$D$15:$CY$15,'Listes déroulantes'!$B$5,'Questionnaire quantitatif'!$D$75:$CY$75,'Annexe I b)'!A135)</f>
        <v>0</v>
      </c>
      <c r="C135" s="78" t="e">
        <f t="shared" si="2"/>
        <v>#DIV/0!</v>
      </c>
      <c r="D135" s="79">
        <f>COUNTIFS('Questionnaire quantitatif'!$D$12:$CY$12,"Oui",'Questionnaire quantitatif'!$D$15:$CY$15,'Listes déroulantes'!$B$6,'Questionnaire quantitatif'!$D$75:$CY$75,'Annexe I b)'!A135)</f>
        <v>0</v>
      </c>
      <c r="E135" s="78" t="e">
        <f t="shared" si="3"/>
        <v>#DIV/0!</v>
      </c>
    </row>
    <row r="136" spans="1:5" ht="15" x14ac:dyDescent="0.2">
      <c r="A136" s="61">
        <v>128</v>
      </c>
      <c r="B136" s="79">
        <f>COUNTIFS('Questionnaire quantitatif'!$D$12:$CY$12,"Oui",'Questionnaire quantitatif'!$D$15:$CY$15,'Listes déroulantes'!$B$5,'Questionnaire quantitatif'!$D$75:$CY$75,'Annexe I b)'!A136)</f>
        <v>0</v>
      </c>
      <c r="C136" s="78" t="e">
        <f t="shared" ref="C136:C148" si="4">B136/$B$149</f>
        <v>#DIV/0!</v>
      </c>
      <c r="D136" s="79">
        <f>COUNTIFS('Questionnaire quantitatif'!$D$12:$CY$12,"Oui",'Questionnaire quantitatif'!$D$15:$CY$15,'Listes déroulantes'!$B$6,'Questionnaire quantitatif'!$D$75:$CY$75,'Annexe I b)'!A136)</f>
        <v>0</v>
      </c>
      <c r="E136" s="78" t="e">
        <f t="shared" ref="E136:E148" si="5">D136/$B$149</f>
        <v>#DIV/0!</v>
      </c>
    </row>
    <row r="137" spans="1:5" ht="15" x14ac:dyDescent="0.2">
      <c r="A137" s="61">
        <v>129</v>
      </c>
      <c r="B137" s="79">
        <f>COUNTIFS('Questionnaire quantitatif'!$D$12:$CY$12,"Oui",'Questionnaire quantitatif'!$D$15:$CY$15,'Listes déroulantes'!$B$5,'Questionnaire quantitatif'!$D$75:$CY$75,'Annexe I b)'!A137)</f>
        <v>0</v>
      </c>
      <c r="C137" s="78" t="e">
        <f t="shared" si="4"/>
        <v>#DIV/0!</v>
      </c>
      <c r="D137" s="79">
        <f>COUNTIFS('Questionnaire quantitatif'!$D$12:$CY$12,"Oui",'Questionnaire quantitatif'!$D$15:$CY$15,'Listes déroulantes'!$B$6,'Questionnaire quantitatif'!$D$75:$CY$75,'Annexe I b)'!A137)</f>
        <v>0</v>
      </c>
      <c r="E137" s="78" t="e">
        <f t="shared" si="5"/>
        <v>#DIV/0!</v>
      </c>
    </row>
    <row r="138" spans="1:5" ht="15" x14ac:dyDescent="0.2">
      <c r="A138" s="61">
        <v>130</v>
      </c>
      <c r="B138" s="79">
        <f>COUNTIFS('Questionnaire quantitatif'!$D$12:$CY$12,"Oui",'Questionnaire quantitatif'!$D$15:$CY$15,'Listes déroulantes'!$B$5,'Questionnaire quantitatif'!$D$75:$CY$75,'Annexe I b)'!A138)</f>
        <v>0</v>
      </c>
      <c r="C138" s="78" t="e">
        <f t="shared" si="4"/>
        <v>#DIV/0!</v>
      </c>
      <c r="D138" s="79">
        <f>COUNTIFS('Questionnaire quantitatif'!$D$12:$CY$12,"Oui",'Questionnaire quantitatif'!$D$15:$CY$15,'Listes déroulantes'!$B$6,'Questionnaire quantitatif'!$D$75:$CY$75,'Annexe I b)'!A138)</f>
        <v>0</v>
      </c>
      <c r="E138" s="78" t="e">
        <f t="shared" si="5"/>
        <v>#DIV/0!</v>
      </c>
    </row>
    <row r="139" spans="1:5" ht="15" x14ac:dyDescent="0.2">
      <c r="A139" s="61">
        <v>131</v>
      </c>
      <c r="B139" s="79">
        <f>COUNTIFS('Questionnaire quantitatif'!$D$12:$CY$12,"Oui",'Questionnaire quantitatif'!$D$15:$CY$15,'Listes déroulantes'!$B$5,'Questionnaire quantitatif'!$D$75:$CY$75,'Annexe I b)'!A139)</f>
        <v>0</v>
      </c>
      <c r="C139" s="78" t="e">
        <f t="shared" si="4"/>
        <v>#DIV/0!</v>
      </c>
      <c r="D139" s="79">
        <f>COUNTIFS('Questionnaire quantitatif'!$D$12:$CY$12,"Oui",'Questionnaire quantitatif'!$D$15:$CY$15,'Listes déroulantes'!$B$6,'Questionnaire quantitatif'!$D$75:$CY$75,'Annexe I b)'!A139)</f>
        <v>0</v>
      </c>
      <c r="E139" s="78" t="e">
        <f t="shared" si="5"/>
        <v>#DIV/0!</v>
      </c>
    </row>
    <row r="140" spans="1:5" ht="15" x14ac:dyDescent="0.2">
      <c r="A140" s="61">
        <v>132</v>
      </c>
      <c r="B140" s="79">
        <f>COUNTIFS('Questionnaire quantitatif'!$D$12:$CY$12,"Oui",'Questionnaire quantitatif'!$D$15:$CY$15,'Listes déroulantes'!$B$5,'Questionnaire quantitatif'!$D$75:$CY$75,'Annexe I b)'!A140)</f>
        <v>0</v>
      </c>
      <c r="C140" s="78" t="e">
        <f t="shared" si="4"/>
        <v>#DIV/0!</v>
      </c>
      <c r="D140" s="79">
        <f>COUNTIFS('Questionnaire quantitatif'!$D$12:$CY$12,"Oui",'Questionnaire quantitatif'!$D$15:$CY$15,'Listes déroulantes'!$B$6,'Questionnaire quantitatif'!$D$75:$CY$75,'Annexe I b)'!A140)</f>
        <v>0</v>
      </c>
      <c r="E140" s="78" t="e">
        <f t="shared" si="5"/>
        <v>#DIV/0!</v>
      </c>
    </row>
    <row r="141" spans="1:5" ht="15" x14ac:dyDescent="0.2">
      <c r="A141" s="61">
        <v>133</v>
      </c>
      <c r="B141" s="79">
        <f>COUNTIFS('Questionnaire quantitatif'!$D$12:$CY$12,"Oui",'Questionnaire quantitatif'!$D$15:$CY$15,'Listes déroulantes'!$B$5,'Questionnaire quantitatif'!$D$75:$CY$75,'Annexe I b)'!A141)</f>
        <v>0</v>
      </c>
      <c r="C141" s="78" t="e">
        <f t="shared" si="4"/>
        <v>#DIV/0!</v>
      </c>
      <c r="D141" s="79">
        <f>COUNTIFS('Questionnaire quantitatif'!$D$12:$CY$12,"Oui",'Questionnaire quantitatif'!$D$15:$CY$15,'Listes déroulantes'!$B$6,'Questionnaire quantitatif'!$D$75:$CY$75,'Annexe I b)'!A141)</f>
        <v>0</v>
      </c>
      <c r="E141" s="78" t="e">
        <f t="shared" si="5"/>
        <v>#DIV/0!</v>
      </c>
    </row>
    <row r="142" spans="1:5" ht="15" x14ac:dyDescent="0.2">
      <c r="A142" s="61">
        <v>134</v>
      </c>
      <c r="B142" s="79">
        <f>COUNTIFS('Questionnaire quantitatif'!$D$12:$CY$12,"Oui",'Questionnaire quantitatif'!$D$15:$CY$15,'Listes déroulantes'!$B$5,'Questionnaire quantitatif'!$D$75:$CY$75,'Annexe I b)'!A142)</f>
        <v>0</v>
      </c>
      <c r="C142" s="78" t="e">
        <f t="shared" si="4"/>
        <v>#DIV/0!</v>
      </c>
      <c r="D142" s="79">
        <f>COUNTIFS('Questionnaire quantitatif'!$D$12:$CY$12,"Oui",'Questionnaire quantitatif'!$D$15:$CY$15,'Listes déroulantes'!$B$6,'Questionnaire quantitatif'!$D$75:$CY$75,'Annexe I b)'!A142)</f>
        <v>0</v>
      </c>
      <c r="E142" s="78" t="e">
        <f t="shared" si="5"/>
        <v>#DIV/0!</v>
      </c>
    </row>
    <row r="143" spans="1:5" ht="15" x14ac:dyDescent="0.2">
      <c r="A143" s="61">
        <v>135</v>
      </c>
      <c r="B143" s="79">
        <f>COUNTIFS('Questionnaire quantitatif'!$D$12:$CY$12,"Oui",'Questionnaire quantitatif'!$D$15:$CY$15,'Listes déroulantes'!$B$5,'Questionnaire quantitatif'!$D$75:$CY$75,'Annexe I b)'!A143)</f>
        <v>0</v>
      </c>
      <c r="C143" s="78" t="e">
        <f t="shared" si="4"/>
        <v>#DIV/0!</v>
      </c>
      <c r="D143" s="79">
        <f>COUNTIFS('Questionnaire quantitatif'!$D$12:$CY$12,"Oui",'Questionnaire quantitatif'!$D$15:$CY$15,'Listes déroulantes'!$B$6,'Questionnaire quantitatif'!$D$75:$CY$75,'Annexe I b)'!A143)</f>
        <v>0</v>
      </c>
      <c r="E143" s="78" t="e">
        <f t="shared" si="5"/>
        <v>#DIV/0!</v>
      </c>
    </row>
    <row r="144" spans="1:5" ht="15" x14ac:dyDescent="0.2">
      <c r="A144" s="61">
        <v>136</v>
      </c>
      <c r="B144" s="79">
        <f>COUNTIFS('Questionnaire quantitatif'!$D$12:$CY$12,"Oui",'Questionnaire quantitatif'!$D$15:$CY$15,'Listes déroulantes'!$B$5,'Questionnaire quantitatif'!$D$75:$CY$75,'Annexe I b)'!A144)</f>
        <v>0</v>
      </c>
      <c r="C144" s="78" t="e">
        <f t="shared" si="4"/>
        <v>#DIV/0!</v>
      </c>
      <c r="D144" s="79">
        <f>COUNTIFS('Questionnaire quantitatif'!$D$12:$CY$12,"Oui",'Questionnaire quantitatif'!$D$15:$CY$15,'Listes déroulantes'!$B$6,'Questionnaire quantitatif'!$D$75:$CY$75,'Annexe I b)'!A144)</f>
        <v>0</v>
      </c>
      <c r="E144" s="78" t="e">
        <f t="shared" si="5"/>
        <v>#DIV/0!</v>
      </c>
    </row>
    <row r="145" spans="1:5" ht="15" x14ac:dyDescent="0.2">
      <c r="A145" s="61">
        <v>137</v>
      </c>
      <c r="B145" s="79">
        <f>COUNTIFS('Questionnaire quantitatif'!$D$12:$CY$12,"Oui",'Questionnaire quantitatif'!$D$15:$CY$15,'Listes déroulantes'!$B$5,'Questionnaire quantitatif'!$D$75:$CY$75,'Annexe I b)'!A145)</f>
        <v>0</v>
      </c>
      <c r="C145" s="78" t="e">
        <f t="shared" si="4"/>
        <v>#DIV/0!</v>
      </c>
      <c r="D145" s="79">
        <f>COUNTIFS('Questionnaire quantitatif'!$D$12:$CY$12,"Oui",'Questionnaire quantitatif'!$D$15:$CY$15,'Listes déroulantes'!$B$6,'Questionnaire quantitatif'!$D$75:$CY$75,'Annexe I b)'!A145)</f>
        <v>0</v>
      </c>
      <c r="E145" s="78" t="e">
        <f t="shared" si="5"/>
        <v>#DIV/0!</v>
      </c>
    </row>
    <row r="146" spans="1:5" ht="15" x14ac:dyDescent="0.2">
      <c r="A146" s="61">
        <v>138</v>
      </c>
      <c r="B146" s="79">
        <f>COUNTIFS('Questionnaire quantitatif'!$D$12:$CY$12,"Oui",'Questionnaire quantitatif'!$D$15:$CY$15,'Listes déroulantes'!$B$5,'Questionnaire quantitatif'!$D$75:$CY$75,'Annexe I b)'!A146)</f>
        <v>0</v>
      </c>
      <c r="C146" s="78" t="e">
        <f t="shared" si="4"/>
        <v>#DIV/0!</v>
      </c>
      <c r="D146" s="79">
        <f>COUNTIFS('Questionnaire quantitatif'!$D$12:$CY$12,"Oui",'Questionnaire quantitatif'!$D$15:$CY$15,'Listes déroulantes'!$B$6,'Questionnaire quantitatif'!$D$75:$CY$75,'Annexe I b)'!A146)</f>
        <v>0</v>
      </c>
      <c r="E146" s="78" t="e">
        <f t="shared" si="5"/>
        <v>#DIV/0!</v>
      </c>
    </row>
    <row r="147" spans="1:5" ht="15" x14ac:dyDescent="0.2">
      <c r="A147" s="61">
        <v>139</v>
      </c>
      <c r="B147" s="79">
        <f>COUNTIFS('Questionnaire quantitatif'!$D$12:$CY$12,"Oui",'Questionnaire quantitatif'!$D$15:$CY$15,'Listes déroulantes'!$B$5,'Questionnaire quantitatif'!$D$75:$CY$75,'Annexe I b)'!A147)</f>
        <v>0</v>
      </c>
      <c r="C147" s="78" t="e">
        <f t="shared" si="4"/>
        <v>#DIV/0!</v>
      </c>
      <c r="D147" s="79">
        <f>COUNTIFS('Questionnaire quantitatif'!$D$12:$CY$12,"Oui",'Questionnaire quantitatif'!$D$15:$CY$15,'Listes déroulantes'!$B$6,'Questionnaire quantitatif'!$D$75:$CY$75,'Annexe I b)'!A147)</f>
        <v>0</v>
      </c>
      <c r="E147" s="78" t="e">
        <f t="shared" si="5"/>
        <v>#DIV/0!</v>
      </c>
    </row>
    <row r="148" spans="1:5" ht="15" x14ac:dyDescent="0.2">
      <c r="A148" s="61">
        <v>140</v>
      </c>
      <c r="B148" s="79">
        <f>COUNTIFS('Questionnaire quantitatif'!$D$12:$CY$12,"Oui",'Questionnaire quantitatif'!$D$15:$CY$15,'Listes déroulantes'!$B$5,'Questionnaire quantitatif'!$D$75:$CY$75,'Annexe I b)'!A148)</f>
        <v>0</v>
      </c>
      <c r="C148" s="78" t="e">
        <f t="shared" si="4"/>
        <v>#DIV/0!</v>
      </c>
      <c r="D148" s="79">
        <f>COUNTIFS('Questionnaire quantitatif'!$D$12:$CY$12,"Oui",'Questionnaire quantitatif'!$D$15:$CY$15,'Listes déroulantes'!$B$6,'Questionnaire quantitatif'!$D$75:$CY$75,'Annexe I b)'!A148)</f>
        <v>0</v>
      </c>
      <c r="E148" s="78" t="e">
        <f t="shared" si="5"/>
        <v>#DIV/0!</v>
      </c>
    </row>
    <row r="149" spans="1:5" ht="15" x14ac:dyDescent="0.25">
      <c r="A149" s="82" t="s">
        <v>111</v>
      </c>
      <c r="B149" s="83">
        <f>SUM(B8:B148)</f>
        <v>0</v>
      </c>
      <c r="C149" s="85"/>
      <c r="D149" s="83">
        <f>SUM(D8:D148)</f>
        <v>0</v>
      </c>
      <c r="E149" s="85"/>
    </row>
    <row r="150" spans="1:5" ht="15" x14ac:dyDescent="0.25">
      <c r="A150" s="84" t="s">
        <v>105</v>
      </c>
      <c r="B150" s="83">
        <f>SUMPRODUCT($A$8:$A$148,B8:B148)</f>
        <v>0</v>
      </c>
      <c r="C150" s="85"/>
      <c r="D150" s="83">
        <f>SUMPRODUCT($A$8:$A$148,D8:D148)</f>
        <v>0</v>
      </c>
      <c r="E150" s="83"/>
    </row>
    <row r="151" spans="1:5" ht="15" x14ac:dyDescent="0.25">
      <c r="A151" s="82" t="s">
        <v>106</v>
      </c>
      <c r="B151" s="86">
        <f>+IF(B149&gt;0,B150/B149,0)</f>
        <v>0</v>
      </c>
      <c r="C151" s="85"/>
      <c r="D151" s="86">
        <f>+IF(D149&gt;0,D150/D149,0)</f>
        <v>0</v>
      </c>
      <c r="E151" s="83"/>
    </row>
  </sheetData>
  <mergeCells count="7">
    <mergeCell ref="A2:E2"/>
    <mergeCell ref="A3:E3"/>
    <mergeCell ref="A5:A7"/>
    <mergeCell ref="B5:C5"/>
    <mergeCell ref="D5:E5"/>
    <mergeCell ref="B6:C6"/>
    <mergeCell ref="D6:E6"/>
  </mergeCells>
  <conditionalFormatting sqref="B151">
    <cfRule type="expression" dxfId="24" priority="2">
      <formula>CELL("PROTECT",B151)=0</formula>
    </cfRule>
  </conditionalFormatting>
  <conditionalFormatting sqref="D151">
    <cfRule type="expression" dxfId="23" priority="1">
      <formula>CELL("PROTECT",D151)=0</formula>
    </cfRule>
  </conditionalFormatting>
  <pageMargins left="0.7" right="0.7" top="0.75" bottom="0.75" header="0.3" footer="0.3"/>
  <ignoredErrors>
    <ignoredError sqref="C148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8F636-B9EF-4098-958E-2073AA68A013}">
  <dimension ref="A1:D73"/>
  <sheetViews>
    <sheetView showGridLines="0" zoomScale="85" zoomScaleNormal="85" workbookViewId="0">
      <selection activeCell="D3" sqref="D3"/>
    </sheetView>
  </sheetViews>
  <sheetFormatPr defaultRowHeight="12.75" x14ac:dyDescent="0.2"/>
  <cols>
    <col min="1" max="2" width="5.42578125" customWidth="1"/>
    <col min="3" max="3" width="87.140625" customWidth="1"/>
    <col min="4" max="4" width="81.140625" customWidth="1"/>
  </cols>
  <sheetData>
    <row r="1" spans="1:4" ht="15.75" x14ac:dyDescent="0.2">
      <c r="A1" s="101" t="s">
        <v>61</v>
      </c>
      <c r="B1" s="102"/>
      <c r="C1" s="102"/>
    </row>
    <row r="2" spans="1:4" x14ac:dyDescent="0.2">
      <c r="A2" s="103"/>
      <c r="B2" s="103"/>
      <c r="C2" s="104"/>
      <c r="D2" s="153"/>
    </row>
    <row r="3" spans="1:4" x14ac:dyDescent="0.2">
      <c r="A3" s="102"/>
      <c r="B3" s="102"/>
      <c r="C3" s="5" t="s">
        <v>98</v>
      </c>
      <c r="D3" s="163"/>
    </row>
    <row r="4" spans="1:4" x14ac:dyDescent="0.2">
      <c r="A4" s="102"/>
      <c r="B4" s="102"/>
      <c r="C4" s="6" t="s">
        <v>170</v>
      </c>
      <c r="D4" s="154" t="s">
        <v>192</v>
      </c>
    </row>
    <row r="5" spans="1:4" x14ac:dyDescent="0.2">
      <c r="A5" s="102"/>
      <c r="B5" s="102"/>
      <c r="C5" s="6" t="s">
        <v>194</v>
      </c>
      <c r="D5" s="154" t="s">
        <v>190</v>
      </c>
    </row>
    <row r="6" spans="1:4" x14ac:dyDescent="0.2">
      <c r="A6" s="102"/>
      <c r="B6" s="102"/>
      <c r="C6" s="6" t="s">
        <v>181</v>
      </c>
      <c r="D6" s="154"/>
    </row>
    <row r="7" spans="1:4" x14ac:dyDescent="0.2">
      <c r="A7" s="102"/>
      <c r="B7" s="102"/>
      <c r="C7" s="6" t="s">
        <v>187</v>
      </c>
      <c r="D7" s="154" t="s">
        <v>189</v>
      </c>
    </row>
    <row r="8" spans="1:4" x14ac:dyDescent="0.2">
      <c r="A8" s="102"/>
      <c r="B8" s="102"/>
      <c r="C8" s="6" t="s">
        <v>188</v>
      </c>
      <c r="D8" s="155" t="s">
        <v>190</v>
      </c>
    </row>
    <row r="9" spans="1:4" ht="24" x14ac:dyDescent="0.2">
      <c r="A9" s="102"/>
      <c r="B9" s="102"/>
      <c r="C9" s="6" t="s">
        <v>184</v>
      </c>
      <c r="D9" s="154" t="s">
        <v>191</v>
      </c>
    </row>
    <row r="10" spans="1:4" ht="78.75" customHeight="1" x14ac:dyDescent="0.2">
      <c r="A10" s="102"/>
      <c r="B10" s="102"/>
      <c r="C10" s="7" t="s">
        <v>185</v>
      </c>
      <c r="D10" s="156" t="s">
        <v>186</v>
      </c>
    </row>
    <row r="11" spans="1:4" x14ac:dyDescent="0.2">
      <c r="A11" s="102"/>
      <c r="B11" s="102"/>
      <c r="C11" s="102"/>
      <c r="D11" s="157"/>
    </row>
    <row r="12" spans="1:4" x14ac:dyDescent="0.2">
      <c r="A12" s="102"/>
      <c r="B12" s="165"/>
      <c r="C12" s="167" t="s">
        <v>207</v>
      </c>
      <c r="D12" s="159"/>
    </row>
    <row r="13" spans="1:4" x14ac:dyDescent="0.2">
      <c r="A13" s="102"/>
      <c r="B13" s="164" t="s">
        <v>118</v>
      </c>
      <c r="C13" s="168" t="s">
        <v>206</v>
      </c>
      <c r="D13" s="160"/>
    </row>
    <row r="14" spans="1:4" x14ac:dyDescent="0.2">
      <c r="A14" s="102"/>
      <c r="B14" s="164"/>
      <c r="C14" s="169" t="s">
        <v>1</v>
      </c>
      <c r="D14" s="161"/>
    </row>
    <row r="15" spans="1:4" x14ac:dyDescent="0.2">
      <c r="A15" s="102"/>
      <c r="B15" s="164"/>
      <c r="C15" s="170" t="s">
        <v>246</v>
      </c>
      <c r="D15" s="161"/>
    </row>
    <row r="16" spans="1:4" x14ac:dyDescent="0.2">
      <c r="A16" s="102"/>
      <c r="B16" s="164" t="s">
        <v>119</v>
      </c>
      <c r="C16" s="168" t="s">
        <v>208</v>
      </c>
      <c r="D16" s="160"/>
    </row>
    <row r="17" spans="1:4" ht="22.5" x14ac:dyDescent="0.2">
      <c r="A17" s="102"/>
      <c r="B17" s="164" t="s">
        <v>120</v>
      </c>
      <c r="C17" s="168" t="s">
        <v>209</v>
      </c>
      <c r="D17" s="160"/>
    </row>
    <row r="18" spans="1:4" x14ac:dyDescent="0.2">
      <c r="A18" s="102"/>
      <c r="B18" s="164" t="s">
        <v>121</v>
      </c>
      <c r="C18" s="168" t="s">
        <v>210</v>
      </c>
      <c r="D18" s="160"/>
    </row>
    <row r="19" spans="1:4" x14ac:dyDescent="0.2">
      <c r="A19" s="102"/>
      <c r="B19" s="164" t="s">
        <v>122</v>
      </c>
      <c r="C19" s="168" t="s">
        <v>6</v>
      </c>
      <c r="D19" s="160"/>
    </row>
    <row r="20" spans="1:4" x14ac:dyDescent="0.2">
      <c r="A20" s="102"/>
      <c r="B20" s="164" t="s">
        <v>123</v>
      </c>
      <c r="C20" s="171" t="s">
        <v>7</v>
      </c>
      <c r="D20" s="160"/>
    </row>
    <row r="21" spans="1:4" x14ac:dyDescent="0.2">
      <c r="A21" s="102"/>
      <c r="B21" s="164" t="s">
        <v>124</v>
      </c>
      <c r="C21" s="168" t="s">
        <v>211</v>
      </c>
      <c r="D21" s="160"/>
    </row>
    <row r="22" spans="1:4" x14ac:dyDescent="0.2">
      <c r="A22" s="102"/>
      <c r="B22" s="164" t="s">
        <v>125</v>
      </c>
      <c r="C22" s="168" t="s">
        <v>9</v>
      </c>
      <c r="D22" s="160"/>
    </row>
    <row r="23" spans="1:4" x14ac:dyDescent="0.2">
      <c r="A23" s="102"/>
      <c r="B23" s="164" t="s">
        <v>126</v>
      </c>
      <c r="C23" s="171" t="s">
        <v>10</v>
      </c>
      <c r="D23" s="160"/>
    </row>
    <row r="24" spans="1:4" x14ac:dyDescent="0.2">
      <c r="A24" s="102"/>
      <c r="B24" s="164" t="s">
        <v>127</v>
      </c>
      <c r="C24" s="171" t="s">
        <v>11</v>
      </c>
      <c r="D24" s="160"/>
    </row>
    <row r="25" spans="1:4" x14ac:dyDescent="0.2">
      <c r="A25" s="102"/>
      <c r="B25" s="164" t="s">
        <v>128</v>
      </c>
      <c r="C25" s="168" t="s">
        <v>12</v>
      </c>
      <c r="D25" s="160"/>
    </row>
    <row r="26" spans="1:4" x14ac:dyDescent="0.2">
      <c r="A26" s="102"/>
      <c r="B26" s="164" t="s">
        <v>129</v>
      </c>
      <c r="C26" s="168" t="s">
        <v>212</v>
      </c>
      <c r="D26" s="160"/>
    </row>
    <row r="27" spans="1:4" x14ac:dyDescent="0.2">
      <c r="A27" s="102"/>
      <c r="B27" s="164" t="s">
        <v>130</v>
      </c>
      <c r="C27" s="168" t="s">
        <v>213</v>
      </c>
      <c r="D27" s="160"/>
    </row>
    <row r="28" spans="1:4" x14ac:dyDescent="0.2">
      <c r="A28" s="102"/>
      <c r="B28" s="164" t="s">
        <v>131</v>
      </c>
      <c r="C28" s="168" t="s">
        <v>214</v>
      </c>
      <c r="D28" s="160"/>
    </row>
    <row r="29" spans="1:4" x14ac:dyDescent="0.2">
      <c r="A29" s="102"/>
      <c r="B29" s="164" t="s">
        <v>132</v>
      </c>
      <c r="C29" s="168" t="s">
        <v>215</v>
      </c>
      <c r="D29" s="160"/>
    </row>
    <row r="30" spans="1:4" x14ac:dyDescent="0.2">
      <c r="A30" s="102"/>
      <c r="B30" s="164" t="s">
        <v>133</v>
      </c>
      <c r="C30" s="168" t="s">
        <v>16</v>
      </c>
      <c r="D30" s="160"/>
    </row>
    <row r="31" spans="1:4" x14ac:dyDescent="0.2">
      <c r="A31" s="102"/>
      <c r="B31" s="164" t="s">
        <v>134</v>
      </c>
      <c r="C31" s="168" t="s">
        <v>17</v>
      </c>
      <c r="D31" s="160"/>
    </row>
    <row r="32" spans="1:4" x14ac:dyDescent="0.2">
      <c r="A32" s="102"/>
      <c r="B32" s="164" t="s">
        <v>135</v>
      </c>
      <c r="C32" s="168" t="s">
        <v>18</v>
      </c>
      <c r="D32" s="160"/>
    </row>
    <row r="33" spans="1:4" x14ac:dyDescent="0.2">
      <c r="A33" s="102"/>
      <c r="B33" s="164" t="s">
        <v>136</v>
      </c>
      <c r="C33" s="168" t="s">
        <v>19</v>
      </c>
      <c r="D33" s="160"/>
    </row>
    <row r="34" spans="1:4" x14ac:dyDescent="0.2">
      <c r="A34" s="102"/>
      <c r="B34" s="164"/>
      <c r="C34" s="170" t="s">
        <v>245</v>
      </c>
      <c r="D34" s="161"/>
    </row>
    <row r="35" spans="1:4" x14ac:dyDescent="0.2">
      <c r="A35" s="102"/>
      <c r="B35" s="164" t="s">
        <v>137</v>
      </c>
      <c r="C35" s="168" t="s">
        <v>216</v>
      </c>
      <c r="D35" s="160"/>
    </row>
    <row r="36" spans="1:4" ht="22.5" x14ac:dyDescent="0.2">
      <c r="A36" s="102"/>
      <c r="B36" s="164" t="s">
        <v>138</v>
      </c>
      <c r="C36" s="168" t="s">
        <v>217</v>
      </c>
      <c r="D36" s="160"/>
    </row>
    <row r="37" spans="1:4" x14ac:dyDescent="0.2">
      <c r="A37" s="102"/>
      <c r="B37" s="164" t="s">
        <v>139</v>
      </c>
      <c r="C37" s="168" t="s">
        <v>218</v>
      </c>
      <c r="D37" s="160"/>
    </row>
    <row r="38" spans="1:4" x14ac:dyDescent="0.2">
      <c r="A38" s="102"/>
      <c r="B38" s="164" t="s">
        <v>140</v>
      </c>
      <c r="C38" s="168" t="s">
        <v>219</v>
      </c>
      <c r="D38" s="160"/>
    </row>
    <row r="39" spans="1:4" x14ac:dyDescent="0.2">
      <c r="A39" s="102"/>
      <c r="B39" s="164" t="s">
        <v>141</v>
      </c>
      <c r="C39" s="168" t="s">
        <v>220</v>
      </c>
      <c r="D39" s="160"/>
    </row>
    <row r="40" spans="1:4" x14ac:dyDescent="0.2">
      <c r="A40" s="102"/>
      <c r="B40" s="164" t="s">
        <v>142</v>
      </c>
      <c r="C40" s="168" t="s">
        <v>221</v>
      </c>
      <c r="D40" s="160"/>
    </row>
    <row r="41" spans="1:4" ht="22.5" x14ac:dyDescent="0.2">
      <c r="A41" s="102"/>
      <c r="B41" s="164" t="s">
        <v>143</v>
      </c>
      <c r="C41" s="168" t="s">
        <v>222</v>
      </c>
      <c r="D41" s="160"/>
    </row>
    <row r="42" spans="1:4" x14ac:dyDescent="0.2">
      <c r="A42" s="102"/>
      <c r="B42" s="164" t="s">
        <v>144</v>
      </c>
      <c r="C42" s="168" t="s">
        <v>223</v>
      </c>
      <c r="D42" s="160"/>
    </row>
    <row r="43" spans="1:4" x14ac:dyDescent="0.2">
      <c r="A43" s="102"/>
      <c r="B43" s="164"/>
      <c r="C43" s="170" t="s">
        <v>244</v>
      </c>
      <c r="D43" s="161"/>
    </row>
    <row r="44" spans="1:4" ht="22.5" x14ac:dyDescent="0.2">
      <c r="A44" s="102"/>
      <c r="B44" s="164" t="s">
        <v>145</v>
      </c>
      <c r="C44" s="168" t="s">
        <v>224</v>
      </c>
      <c r="D44" s="160"/>
    </row>
    <row r="45" spans="1:4" ht="22.5" x14ac:dyDescent="0.2">
      <c r="A45" s="102"/>
      <c r="B45" s="164" t="s">
        <v>146</v>
      </c>
      <c r="C45" s="168" t="s">
        <v>225</v>
      </c>
      <c r="D45" s="160"/>
    </row>
    <row r="46" spans="1:4" x14ac:dyDescent="0.2">
      <c r="A46" s="102"/>
      <c r="B46" s="164" t="s">
        <v>147</v>
      </c>
      <c r="C46" s="168" t="s">
        <v>226</v>
      </c>
      <c r="D46" s="160"/>
    </row>
    <row r="47" spans="1:4" ht="22.5" x14ac:dyDescent="0.2">
      <c r="A47" s="102"/>
      <c r="B47" s="164" t="s">
        <v>148</v>
      </c>
      <c r="C47" s="168" t="s">
        <v>31</v>
      </c>
      <c r="D47" s="160"/>
    </row>
    <row r="48" spans="1:4" x14ac:dyDescent="0.2">
      <c r="A48" s="102"/>
      <c r="B48" s="164" t="s">
        <v>149</v>
      </c>
      <c r="C48" s="168" t="s">
        <v>227</v>
      </c>
      <c r="D48" s="160"/>
    </row>
    <row r="49" spans="1:4" x14ac:dyDescent="0.2">
      <c r="A49" s="102"/>
      <c r="B49" s="164" t="s">
        <v>150</v>
      </c>
      <c r="C49" s="168" t="s">
        <v>228</v>
      </c>
      <c r="D49" s="160"/>
    </row>
    <row r="50" spans="1:4" x14ac:dyDescent="0.2">
      <c r="A50" s="102"/>
      <c r="B50" s="164" t="s">
        <v>151</v>
      </c>
      <c r="C50" s="168" t="s">
        <v>229</v>
      </c>
      <c r="D50" s="160"/>
    </row>
    <row r="51" spans="1:4" x14ac:dyDescent="0.2">
      <c r="A51" s="102"/>
      <c r="B51" s="164"/>
      <c r="C51" s="172" t="s">
        <v>243</v>
      </c>
      <c r="D51" s="161"/>
    </row>
    <row r="52" spans="1:4" ht="22.5" x14ac:dyDescent="0.2">
      <c r="A52" s="102"/>
      <c r="B52" s="164" t="s">
        <v>152</v>
      </c>
      <c r="C52" s="168" t="s">
        <v>230</v>
      </c>
      <c r="D52" s="160"/>
    </row>
    <row r="53" spans="1:4" ht="22.5" x14ac:dyDescent="0.2">
      <c r="A53" s="102"/>
      <c r="B53" s="164" t="s">
        <v>153</v>
      </c>
      <c r="C53" s="168" t="s">
        <v>231</v>
      </c>
      <c r="D53" s="160"/>
    </row>
    <row r="54" spans="1:4" x14ac:dyDescent="0.2">
      <c r="A54" s="102"/>
      <c r="B54" s="164" t="s">
        <v>154</v>
      </c>
      <c r="C54" s="168" t="s">
        <v>38</v>
      </c>
      <c r="D54" s="160"/>
    </row>
    <row r="55" spans="1:4" x14ac:dyDescent="0.2">
      <c r="A55" s="102"/>
      <c r="B55" s="164"/>
      <c r="C55" s="173" t="s">
        <v>85</v>
      </c>
      <c r="D55" s="161"/>
    </row>
    <row r="56" spans="1:4" x14ac:dyDescent="0.2">
      <c r="A56" s="102"/>
      <c r="B56" s="164" t="s">
        <v>155</v>
      </c>
      <c r="C56" s="174" t="s">
        <v>86</v>
      </c>
      <c r="D56" s="160"/>
    </row>
    <row r="57" spans="1:4" x14ac:dyDescent="0.2">
      <c r="A57" s="102"/>
      <c r="B57" s="164" t="s">
        <v>156</v>
      </c>
      <c r="C57" s="174" t="s">
        <v>232</v>
      </c>
      <c r="D57" s="160"/>
    </row>
    <row r="58" spans="1:4" x14ac:dyDescent="0.2">
      <c r="A58" s="102"/>
      <c r="B58" s="164" t="s">
        <v>157</v>
      </c>
      <c r="C58" s="174" t="s">
        <v>92</v>
      </c>
      <c r="D58" s="160"/>
    </row>
    <row r="59" spans="1:4" ht="22.5" x14ac:dyDescent="0.2">
      <c r="A59" s="102"/>
      <c r="B59" s="164" t="s">
        <v>158</v>
      </c>
      <c r="C59" s="168" t="s">
        <v>233</v>
      </c>
      <c r="D59" s="160"/>
    </row>
    <row r="60" spans="1:4" x14ac:dyDescent="0.2">
      <c r="A60" s="102"/>
      <c r="B60" s="164" t="s">
        <v>159</v>
      </c>
      <c r="C60" s="168" t="s">
        <v>234</v>
      </c>
      <c r="D60" s="160"/>
    </row>
    <row r="61" spans="1:4" x14ac:dyDescent="0.2">
      <c r="A61" s="102"/>
      <c r="B61" s="164"/>
      <c r="C61" s="169" t="s">
        <v>242</v>
      </c>
      <c r="D61" s="161"/>
    </row>
    <row r="62" spans="1:4" x14ac:dyDescent="0.2">
      <c r="A62" s="102"/>
      <c r="B62" s="164" t="s">
        <v>160</v>
      </c>
      <c r="C62" s="168" t="s">
        <v>235</v>
      </c>
      <c r="D62" s="160"/>
    </row>
    <row r="63" spans="1:4" x14ac:dyDescent="0.2">
      <c r="A63" s="102"/>
      <c r="B63" s="164" t="s">
        <v>161</v>
      </c>
      <c r="C63" s="168" t="s">
        <v>41</v>
      </c>
      <c r="D63" s="160"/>
    </row>
    <row r="64" spans="1:4" x14ac:dyDescent="0.2">
      <c r="A64" s="102"/>
      <c r="B64" s="164" t="s">
        <v>162</v>
      </c>
      <c r="C64" s="168" t="s">
        <v>236</v>
      </c>
      <c r="D64" s="160"/>
    </row>
    <row r="65" spans="1:4" ht="22.5" x14ac:dyDescent="0.2">
      <c r="A65" s="102"/>
      <c r="B65" s="164" t="s">
        <v>163</v>
      </c>
      <c r="C65" s="168" t="s">
        <v>237</v>
      </c>
      <c r="D65" s="160"/>
    </row>
    <row r="66" spans="1:4" ht="22.5" x14ac:dyDescent="0.2">
      <c r="A66" s="102"/>
      <c r="B66" s="164" t="s">
        <v>164</v>
      </c>
      <c r="C66" s="168" t="s">
        <v>238</v>
      </c>
      <c r="D66" s="160"/>
    </row>
    <row r="67" spans="1:4" ht="22.5" x14ac:dyDescent="0.2">
      <c r="A67" s="102"/>
      <c r="B67" s="164" t="s">
        <v>165</v>
      </c>
      <c r="C67" s="168" t="s">
        <v>45</v>
      </c>
      <c r="D67" s="160"/>
    </row>
    <row r="68" spans="1:4" x14ac:dyDescent="0.2">
      <c r="A68" s="102"/>
      <c r="B68" s="164" t="s">
        <v>166</v>
      </c>
      <c r="C68" s="168" t="s">
        <v>239</v>
      </c>
      <c r="D68" s="160"/>
    </row>
    <row r="69" spans="1:4" x14ac:dyDescent="0.2">
      <c r="A69" s="102"/>
      <c r="B69" s="164" t="s">
        <v>167</v>
      </c>
      <c r="C69" s="168" t="s">
        <v>240</v>
      </c>
      <c r="D69" s="160"/>
    </row>
    <row r="70" spans="1:4" x14ac:dyDescent="0.2">
      <c r="A70" s="102"/>
      <c r="B70" s="164"/>
      <c r="C70" s="173" t="s">
        <v>48</v>
      </c>
      <c r="D70" s="161"/>
    </row>
    <row r="71" spans="1:4" x14ac:dyDescent="0.2">
      <c r="A71" s="102"/>
      <c r="B71" s="166" t="s">
        <v>168</v>
      </c>
      <c r="C71" s="50" t="s">
        <v>241</v>
      </c>
      <c r="D71" s="162"/>
    </row>
    <row r="72" spans="1:4" x14ac:dyDescent="0.2">
      <c r="A72" s="102"/>
      <c r="B72" s="102"/>
      <c r="C72" s="102"/>
      <c r="D72" s="2"/>
    </row>
    <row r="73" spans="1:4" x14ac:dyDescent="0.2">
      <c r="A73" s="102"/>
      <c r="B73" s="102"/>
      <c r="C73" s="12" t="s">
        <v>108</v>
      </c>
      <c r="D73" s="158" t="e">
        <f>SUM(INDEX(Scores!$B$6:$H$66,MATCH($B$13,Scores!$B$6:$B$66,0),MATCH(LEFT(D13,2),Scores!$B$6:$H$6,0)),INDEX(Scores!$B$6:$H$66,MATCH($B$16,Scores!$B$6:$B$66,0),MATCH(LEFT(D16,2),Scores!$B$6:$H$6,0)),INDEX(Scores!$B$6:$H$66,MATCH($B$17,Scores!$B$6:$B$66,0),MATCH(LEFT(D17,2),Scores!$B$6:$H$6,0)),INDEX(Scores!$B$6:$H$66,MATCH($B$18,Scores!$B$6:$B$66,0),MATCH(LEFT(D18,2),Scores!$B$6:$H$6,0)),INDEX(Scores!$B$6:$H$66,MATCH($B$19,Scores!$B$6:$B$66,0),MATCH(LEFT(D19,2),Scores!$B$6:$H$6,0)),INDEX(Scores!$B$6:$H$66,MATCH($B$20,Scores!$B$6:$B$66,0),MATCH(LEFT(D20,2),Scores!$B$6:$H$6,0)),INDEX(Scores!$B$6:$H$66,MATCH($B$21,Scores!$B$6:$B$66,0),MATCH(LEFT(D21,2),Scores!$B$6:$H$6,0)),INDEX(Scores!$B$6:$H$66,MATCH($B$22,Scores!$B$6:$B$66,0),MATCH(LEFT(D22,2),Scores!$B$6:$H$6,0)),INDEX(Scores!$B$6:$H$66,MATCH($B$23,Scores!$B$6:$B$66,0),MATCH(LEFT(D23,2),Scores!$B$6:$H$6,0)),INDEX(Scores!$B$6:$H$66,MATCH($B$24,Scores!$B$6:$B$66,0),MATCH(LEFT(D24,2),Scores!$B$6:$H$6,0)),INDEX(Scores!$B$6:$H$66,MATCH($B$25,Scores!$B$6:$B$66,0),MATCH(LEFT(D25,2),Scores!$B$6:$H$6,0)),INDEX(Scores!$B$6:$H$66,MATCH($B$26,Scores!$B$6:$B$66,0),MATCH(LEFT(D26,2),Scores!$B$6:$H$6,0)),INDEX(Scores!$B$6:$H$66,MATCH($B$27,Scores!$B$6:$B$66,0),MATCH(LEFT(D27,2),Scores!$B$6:$H$6,0)),INDEX(Scores!$B$6:$H$66,MATCH($B$28,Scores!$B$6:$B$66,0),MATCH(LEFT(D28,2),Scores!$B$6:$H$6,0)),INDEX(Scores!$B$6:$H$66,MATCH($B$29,Scores!$B$6:$B$66,0),MATCH(LEFT(D29,2),Scores!$B$6:$H$6,0)),INDEX(Scores!$B$6:$H$66,MATCH($B$30,Scores!$B$6:$B$66,0),MATCH(LEFT(D30,2),Scores!$B$6:$H$6,0)),INDEX(Scores!$B$6:$H$66,MATCH($B$31,Scores!$B$6:$B$66,0),MATCH(LEFT(D31,2),Scores!$B$6:$H$6,0)),INDEX(Scores!$B$6:$H$66,MATCH($B$32,Scores!$B$6:$B$66,0),MATCH(LEFT(D32,2),Scores!$B$6:$H$6,0)),INDEX(Scores!$B$6:$H$66,MATCH($B$33,Scores!$B$6:$B$66,0),MATCH(LEFT(D33,2),Scores!$B$6:$H$6,0)),INDEX(Scores!$B$6:$H$66,MATCH($B$35,Scores!$B$6:$B$66,0),MATCH(LEFT(D35,2),Scores!$B$6:$H$6,0)),INDEX(Scores!$B$6:$H$66,MATCH($B$36,Scores!$B$6:$B$66,0),MATCH(LEFT(D36,2),Scores!$B$6:$H$6,0)),INDEX(Scores!$B$6:$H$66,MATCH($B$37,Scores!$B$6:$B$66,0),MATCH(LEFT(D37,2),Scores!$B$6:$H$6,0)),INDEX(Scores!$B$6:$H$66,MATCH($B$38,Scores!$B$6:$B$66,0),MATCH(LEFT(D38,2),Scores!$B$6:$H$6,0)),INDEX(Scores!$B$6:$H$66,MATCH($B$39,Scores!$B$6:$B$66,0),MATCH(LEFT(D39,2),Scores!$B$6:$H$6,0)),INDEX(Scores!$B$6:$H$66,MATCH($B$40,Scores!$B$6:$B$66,0),MATCH(LEFT(D40,2),Scores!$B$6:$H$6,0)),INDEX(Scores!$B$6:$H$66,MATCH($B$41,Scores!$B$6:$B$66,0),MATCH(LEFT(D41,2),Scores!$B$6:$H$6,0)),INDEX(Scores!$B$6:$H$66,MATCH($B$42,Scores!$B$6:$B$66,0),MATCH(LEFT(D42,2),Scores!$B$6:$H$6,0)),INDEX(Scores!$B$6:$H$66,MATCH($B$44,Scores!$B$6:$B$66,0),MATCH(LEFT(D44,2),Scores!$B$6:$H$6,0)),INDEX(Scores!$B$6:$H$66,MATCH($B$45,Scores!$B$6:$B$66,0),MATCH(LEFT(D45,2),Scores!$B$6:$H$6,0)),INDEX(Scores!$B$6:$H$66,MATCH($B$46,Scores!$B$6:$B$66,0),MATCH(LEFT(D46,2),Scores!$B$6:$H$6,0)),INDEX(Scores!$B$6:$H$66,MATCH($B$47,Scores!$B$6:$B$66,0),MATCH(LEFT(D47,2),Scores!$B$6:$H$6,0)),INDEX(Scores!$B$6:$H$66,MATCH($B$48,Scores!$B$6:$B$66,0),MATCH(LEFT(D48,2),Scores!$B$6:$H$6,0)),INDEX(Scores!$B$6:$H$66,MATCH($B$49,Scores!$B$6:$B$66,0),MATCH(LEFT(D49,2),Scores!$B$6:$H$6,0)),INDEX(Scores!$B$6:$H$66,MATCH($B$50,Scores!$B$6:$B$66,0),MATCH(LEFT(D50,2),Scores!$B$6:$H$6,0)),INDEX(Scores!$B$6:$H$66,MATCH($B$52,Scores!$B$6:$B$66,0),MATCH(LEFT(D52,2),Scores!$B$6:$H$6,0)),INDEX(Scores!$B$6:$H$66,MATCH($B$53,Scores!$B$6:$B$66,0),MATCH(LEFT(D53,2),Scores!$B$6:$H$6,0)),INDEX(Scores!$B$6:$H$66,MATCH($B$54,Scores!$B$6:$B$66,0),MATCH(LEFT(D54,2),Scores!$B$6:$H$6,0)),INDEX(Scores!$B$6:$H$66,MATCH($B$56,Scores!$B$6:$B$66,0),MATCH(LEFT(D56,2),Scores!$B$6:$H$6,0)),INDEX(Scores!$B$6:$H$66,MATCH($B$57,Scores!$B$6:$B$66,0),MATCH(LEFT(D57,2),Scores!$B$6:$H$6,0)),INDEX(Scores!$B$6:$H$66,MATCH($B$58,Scores!$B$6:$B$66,0),MATCH(LEFT(D58,2),Scores!$B$6:$H$6,0)),INDEX(Scores!$B$6:$H$66,MATCH($B$59,Scores!$B$6:$B$66,0),MATCH(LEFT(D59,2),Scores!$B$6:$H$6,0)),INDEX(Scores!$B$6:$H$66,MATCH($B$60,Scores!$B$6:$B$66,0),MATCH(LEFT(D60,2),Scores!$B$6:$H$6,0)),INDEX(Scores!$B$6:$H$66,MATCH($B$62,Scores!$B$6:$B$66,0),MATCH(LEFT(D62,2),Scores!$B$6:$H$6,0)),INDEX(Scores!$B$6:$H$66,MATCH($B$63,Scores!$B$6:$B$66,0),MATCH(LEFT(D63,2),Scores!$B$6:$H$6,0)),INDEX(Scores!$B$6:$H$66,MATCH($B$64,Scores!$B$6:$B$66,0),MATCH(LEFT(D64,2),Scores!$B$6:$H$6,0)),INDEX(Scores!$B$6:$H$66,MATCH($B$65,Scores!$B$6:$B$66,0),MATCH(LEFT(D65,2),Scores!$B$6:$H$6,0)),INDEX(Scores!$B$6:$H$66,MATCH($B$66,Scores!$B$6:$B$66,0),MATCH(LEFT(D66,2),Scores!$B$6:$H$6,0)),INDEX(Scores!$B$6:$H$66,MATCH($B$67,Scores!$B$6:$B$66,0),MATCH(LEFT(D67,2),Scores!$B$6:$H$6,0)),INDEX(Scores!$B$6:$H$66,MATCH($B$68,Scores!$B$6:$B$66,0),MATCH(LEFT(D68,2),Scores!$B$6:$H$6,0)),INDEX(Scores!$B$6:$H$66,MATCH($B$69,Scores!$B$6:$B$66,0),MATCH(LEFT(D69,2),Scores!$B$6:$H$6,0)),INDEX(Scores!$B$6:$H$66,MATCH($B$71,Scores!$B$6:$B$66,0),MATCH(LEFT(D71,2),Scores!$B$6:$H$6,0)))</f>
        <v>#N/A</v>
      </c>
    </row>
  </sheetData>
  <conditionalFormatting sqref="C4:C9 C73">
    <cfRule type="expression" dxfId="22" priority="26">
      <formula>CELL("PROTECT",C4)=0</formula>
    </cfRule>
  </conditionalFormatting>
  <conditionalFormatting sqref="C3">
    <cfRule type="expression" dxfId="21" priority="25">
      <formula>CELL("PROTECT",C3)=0</formula>
    </cfRule>
  </conditionalFormatting>
  <conditionalFormatting sqref="C10">
    <cfRule type="expression" dxfId="20" priority="23">
      <formula>CELL("PROTECT",C10)=0</formula>
    </cfRule>
  </conditionalFormatting>
  <conditionalFormatting sqref="D73">
    <cfRule type="expression" dxfId="19" priority="21">
      <formula>CELL("PROTECT",D73)=0</formula>
    </cfRule>
  </conditionalFormatting>
  <conditionalFormatting sqref="B12:C12 B14:C14 B13 B55:C55 B70:C70 B56:B69 B71 B15:B54">
    <cfRule type="expression" dxfId="18" priority="18">
      <formula>CELL("PROTECT",B12)=0</formula>
    </cfRule>
  </conditionalFormatting>
  <conditionalFormatting sqref="C13">
    <cfRule type="expression" dxfId="17" priority="17">
      <formula>CELL("PROTECT",C13)=0</formula>
    </cfRule>
  </conditionalFormatting>
  <conditionalFormatting sqref="C16:C33">
    <cfRule type="expression" dxfId="16" priority="16">
      <formula>CELL("PROTECT",C16)=0</formula>
    </cfRule>
  </conditionalFormatting>
  <conditionalFormatting sqref="C40:C42 C35:C38">
    <cfRule type="expression" dxfId="15" priority="15">
      <formula>CELL("PROTECT",C35)=0</formula>
    </cfRule>
  </conditionalFormatting>
  <conditionalFormatting sqref="C39">
    <cfRule type="expression" dxfId="14" priority="14">
      <formula>CELL("PROTECT",C39)=0</formula>
    </cfRule>
  </conditionalFormatting>
  <conditionalFormatting sqref="C44:C50">
    <cfRule type="expression" dxfId="13" priority="13">
      <formula>CELL("PROTECT",C44)=0</formula>
    </cfRule>
  </conditionalFormatting>
  <conditionalFormatting sqref="C52:C54">
    <cfRule type="expression" dxfId="12" priority="12">
      <formula>CELL("PROTECT",C52)=0</formula>
    </cfRule>
  </conditionalFormatting>
  <conditionalFormatting sqref="C59:C60">
    <cfRule type="expression" dxfId="11" priority="11">
      <formula>CELL("PROTECT",C59)=0</formula>
    </cfRule>
  </conditionalFormatting>
  <conditionalFormatting sqref="C58">
    <cfRule type="expression" dxfId="10" priority="10">
      <formula>CELL("PROTECT",C58)=0</formula>
    </cfRule>
  </conditionalFormatting>
  <conditionalFormatting sqref="C57">
    <cfRule type="expression" dxfId="9" priority="9">
      <formula>CELL("PROTECT",C57)=0</formula>
    </cfRule>
  </conditionalFormatting>
  <conditionalFormatting sqref="C56">
    <cfRule type="expression" dxfId="8" priority="8">
      <formula>CELL("PROTECT",C56)=0</formula>
    </cfRule>
  </conditionalFormatting>
  <conditionalFormatting sqref="C62:C69">
    <cfRule type="expression" dxfId="7" priority="7">
      <formula>CELL("PROTECT",C62)=0</formula>
    </cfRule>
  </conditionalFormatting>
  <conditionalFormatting sqref="C71">
    <cfRule type="expression" dxfId="6" priority="6">
      <formula>CELL("PROTECT",C71)=0</formula>
    </cfRule>
  </conditionalFormatting>
  <conditionalFormatting sqref="C61">
    <cfRule type="expression" dxfId="5" priority="5">
      <formula>CELL("PROTECT",C61)=0</formula>
    </cfRule>
  </conditionalFormatting>
  <conditionalFormatting sqref="C51">
    <cfRule type="expression" dxfId="4" priority="4">
      <formula>CELL("PROTECT",C51)=0</formula>
    </cfRule>
  </conditionalFormatting>
  <conditionalFormatting sqref="C43">
    <cfRule type="expression" dxfId="3" priority="3">
      <formula>CELL("PROTECT",C43)=0</formula>
    </cfRule>
  </conditionalFormatting>
  <conditionalFormatting sqref="C34">
    <cfRule type="expression" dxfId="2" priority="2">
      <formula>CELL("PROTECT",C34)=0</formula>
    </cfRule>
  </conditionalFormatting>
  <conditionalFormatting sqref="C15">
    <cfRule type="expression" dxfId="1" priority="1">
      <formula>CELL("PROTECT",C15)=0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5">
        <x14:dataValidation type="list" allowBlank="1" showInputMessage="1" showErrorMessage="1" xr:uid="{01F67500-0619-4852-B131-F1C122A84509}">
          <x14:formula1>
            <xm:f>'Listes déroulantes'!$B$57:$B$58</xm:f>
          </x14:formula1>
          <xm:sqref>D63</xm:sqref>
        </x14:dataValidation>
        <x14:dataValidation type="list" allowBlank="1" showInputMessage="1" showErrorMessage="1" xr:uid="{90DE44A0-6B28-4C89-A9F7-BC86913E5DAE}">
          <x14:formula1>
            <xm:f>'Listes déroulantes'!$B$53:$B$55</xm:f>
          </x14:formula1>
          <xm:sqref>D58</xm:sqref>
        </x14:dataValidation>
        <x14:dataValidation type="list" allowBlank="1" showInputMessage="1" showErrorMessage="1" xr:uid="{7CF02D58-18C8-41E3-AECC-2FE652AF9234}">
          <x14:formula1>
            <xm:f>'Listes déroulantes'!$B$17:$B$20</xm:f>
          </x14:formula1>
          <xm:sqref>D57</xm:sqref>
        </x14:dataValidation>
        <x14:dataValidation type="list" allowBlank="1" showInputMessage="1" showErrorMessage="1" xr:uid="{87709F85-9B68-452D-95AA-05DCF960D8C1}">
          <x14:formula1>
            <xm:f>'Listes déroulantes'!$B$47:$B$51</xm:f>
          </x14:formula1>
          <xm:sqref>D56</xm:sqref>
        </x14:dataValidation>
        <x14:dataValidation type="list" allowBlank="1" showInputMessage="1" showErrorMessage="1" xr:uid="{869EAE76-1954-463A-B48D-704EE6CECA10}">
          <x14:formula1>
            <xm:f>'Listes déroulantes'!$B$43:$B$45</xm:f>
          </x14:formula1>
          <xm:sqref>D67:D69 D52:D54 D64:D65 D44:D48</xm:sqref>
        </x14:dataValidation>
        <x14:dataValidation type="list" allowBlank="1" showInputMessage="1" showErrorMessage="1" xr:uid="{234A5033-6480-4379-91E9-A3A6A323539D}">
          <x14:formula1>
            <xm:f>'Listes déroulantes'!$B$39:$B$41</xm:f>
          </x14:formula1>
          <xm:sqref>D30</xm:sqref>
        </x14:dataValidation>
        <x14:dataValidation type="list" allowBlank="1" showInputMessage="1" showErrorMessage="1" xr:uid="{0BFFD276-6B56-4E40-BCC7-1017BB65F3CD}">
          <x14:formula1>
            <xm:f>'Listes déroulantes'!$B$35:$B$37</xm:f>
          </x14:formula1>
          <xm:sqref>D24</xm:sqref>
        </x14:dataValidation>
        <x14:dataValidation type="list" allowBlank="1" showInputMessage="1" showErrorMessage="1" xr:uid="{40C5AD5C-0DC0-4FF6-8D8A-A082A34B3BD7}">
          <x14:formula1>
            <xm:f>'Listes déroulantes'!$B$29:$B$33</xm:f>
          </x14:formula1>
          <xm:sqref>D23</xm:sqref>
        </x14:dataValidation>
        <x14:dataValidation type="list" allowBlank="1" showInputMessage="1" showErrorMessage="1" xr:uid="{424F8DAE-63EE-4A01-BEF6-A5D9F772D5D6}">
          <x14:formula1>
            <xm:f>'Listes déroulantes'!$B$23:$B$27</xm:f>
          </x14:formula1>
          <xm:sqref>D22</xm:sqref>
        </x14:dataValidation>
        <x14:dataValidation type="list" allowBlank="1" showInputMessage="1" showErrorMessage="1" xr:uid="{32E6FD0C-0309-4ECF-8DA6-77BBBCD683BC}">
          <x14:formula1>
            <xm:f>'Listes déroulantes'!$B$23:$B$26</xm:f>
          </x14:formula1>
          <xm:sqref>D21</xm:sqref>
        </x14:dataValidation>
        <x14:dataValidation type="list" allowBlank="1" showInputMessage="1" showErrorMessage="1" xr:uid="{CB76C92F-5DC6-478E-951B-B60A8C18C5F0}">
          <x14:formula1>
            <xm:f>'Listes déroulantes'!$B$17:$B$21</xm:f>
          </x14:formula1>
          <xm:sqref>D20 D66</xm:sqref>
        </x14:dataValidation>
        <x14:dataValidation type="list" allowBlank="1" showInputMessage="1" showErrorMessage="1" xr:uid="{DE05330E-7DFB-407A-89D4-D88CD718432E}">
          <x14:formula1>
            <xm:f>'Listes déroulantes'!$B$8:$B$12</xm:f>
          </x14:formula1>
          <xm:sqref>D19</xm:sqref>
        </x14:dataValidation>
        <x14:dataValidation type="list" allowBlank="1" showInputMessage="1" showErrorMessage="1" xr:uid="{D888E053-0176-466A-B213-859CB64ED265}">
          <x14:formula1>
            <xm:f>'Listes déroulantes'!$B$14:$B$15</xm:f>
          </x14:formula1>
          <xm:sqref>D71 D49:D50 D31:D33 D36:D42 D17:D18 D59:D60 D25:D29 D62</xm:sqref>
        </x14:dataValidation>
        <x14:dataValidation type="list" allowBlank="1" showInputMessage="1" showErrorMessage="1" xr:uid="{4B65D0E4-1293-48DD-B62C-6111350D9115}">
          <x14:formula1>
            <xm:f>'Listes déroulantes'!$B$8:$B$11</xm:f>
          </x14:formula1>
          <xm:sqref>D35 D16</xm:sqref>
        </x14:dataValidation>
        <x14:dataValidation type="list" allowBlank="1" showInputMessage="1" showErrorMessage="1" xr:uid="{8B31125B-DFC9-4893-9863-34106266E29A}">
          <x14:formula1>
            <xm:f>'Listes déroulantes'!$B$5:$B$6</xm:f>
          </x14:formula1>
          <xm:sqref>D13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66870-058F-4B08-84F1-126EE88EBC90}">
  <sheetPr>
    <tabColor rgb="FFFF0000"/>
  </sheetPr>
  <dimension ref="B1:H66"/>
  <sheetViews>
    <sheetView showGridLines="0" topLeftCell="A37" zoomScale="80" zoomScaleNormal="80" workbookViewId="0">
      <selection activeCell="K54" sqref="K54"/>
    </sheetView>
  </sheetViews>
  <sheetFormatPr defaultColWidth="8.85546875" defaultRowHeight="12.75" x14ac:dyDescent="0.2"/>
  <cols>
    <col min="1" max="1" width="2.7109375" style="38" customWidth="1"/>
    <col min="2" max="2" width="4.5703125" style="38" customWidth="1"/>
    <col min="3" max="3" width="82.28515625" style="38" customWidth="1"/>
    <col min="4" max="8" width="12.42578125" style="38" customWidth="1"/>
    <col min="9" max="16384" width="8.85546875" style="38"/>
  </cols>
  <sheetData>
    <row r="1" spans="2:8" ht="20.25" x14ac:dyDescent="0.2">
      <c r="B1" s="190" t="s">
        <v>109</v>
      </c>
      <c r="C1" s="190"/>
      <c r="D1" s="36"/>
      <c r="E1" s="37"/>
      <c r="F1" s="37"/>
      <c r="G1" s="37"/>
      <c r="H1" s="37"/>
    </row>
    <row r="2" spans="2:8" ht="15" x14ac:dyDescent="0.2">
      <c r="B2" s="39"/>
      <c r="C2" s="40"/>
      <c r="D2" s="41"/>
      <c r="E2" s="41"/>
      <c r="F2" s="41"/>
      <c r="G2" s="41"/>
      <c r="H2" s="41"/>
    </row>
    <row r="3" spans="2:8" ht="15" x14ac:dyDescent="0.2">
      <c r="B3" s="39"/>
      <c r="C3" s="27"/>
      <c r="D3" s="42"/>
      <c r="E3" s="43"/>
      <c r="F3" s="43"/>
      <c r="G3" s="43"/>
      <c r="H3" s="43"/>
    </row>
    <row r="4" spans="2:8" ht="15" x14ac:dyDescent="0.2">
      <c r="B4" s="44"/>
      <c r="C4" s="28"/>
      <c r="D4" s="23"/>
      <c r="E4" s="24"/>
      <c r="F4" s="24"/>
      <c r="G4" s="24"/>
      <c r="H4" s="24"/>
    </row>
    <row r="5" spans="2:8" ht="15" x14ac:dyDescent="0.2">
      <c r="B5" s="45"/>
      <c r="C5" s="29"/>
      <c r="D5" s="191" t="s">
        <v>110</v>
      </c>
      <c r="E5" s="192"/>
      <c r="F5" s="192"/>
      <c r="G5" s="192"/>
      <c r="H5" s="193"/>
    </row>
    <row r="6" spans="2:8" ht="15" x14ac:dyDescent="0.2">
      <c r="B6" s="20"/>
      <c r="C6" s="30"/>
      <c r="D6" s="76" t="s">
        <v>114</v>
      </c>
      <c r="E6" s="76" t="s">
        <v>113</v>
      </c>
      <c r="F6" s="76" t="s">
        <v>115</v>
      </c>
      <c r="G6" s="76" t="s">
        <v>116</v>
      </c>
      <c r="H6" s="76" t="s">
        <v>117</v>
      </c>
    </row>
    <row r="7" spans="2:8" ht="15" x14ac:dyDescent="0.2">
      <c r="B7" s="46"/>
      <c r="C7" s="13" t="s">
        <v>0</v>
      </c>
      <c r="D7" s="47"/>
      <c r="E7" s="47"/>
      <c r="F7" s="47"/>
      <c r="G7" s="47"/>
      <c r="H7" s="47"/>
    </row>
    <row r="8" spans="2:8" ht="15" x14ac:dyDescent="0.2">
      <c r="B8" s="32" t="s">
        <v>118</v>
      </c>
      <c r="C8" s="16" t="s">
        <v>50</v>
      </c>
      <c r="D8" s="52">
        <v>2</v>
      </c>
      <c r="E8" s="52">
        <v>4</v>
      </c>
      <c r="F8" s="51"/>
      <c r="G8" s="51"/>
      <c r="H8" s="51"/>
    </row>
    <row r="9" spans="2:8" ht="15" x14ac:dyDescent="0.2">
      <c r="B9" s="32"/>
      <c r="C9" s="15" t="s">
        <v>1</v>
      </c>
      <c r="D9" s="53"/>
      <c r="E9" s="53"/>
      <c r="F9" s="53"/>
      <c r="G9" s="53"/>
      <c r="H9" s="53"/>
    </row>
    <row r="10" spans="2:8" ht="15" x14ac:dyDescent="0.2">
      <c r="B10" s="32"/>
      <c r="C10" s="25" t="s">
        <v>2</v>
      </c>
      <c r="D10" s="54"/>
      <c r="E10" s="54"/>
      <c r="F10" s="54"/>
      <c r="G10" s="54"/>
      <c r="H10" s="54"/>
    </row>
    <row r="11" spans="2:8" ht="15" x14ac:dyDescent="0.2">
      <c r="B11" s="32" t="s">
        <v>119</v>
      </c>
      <c r="C11" s="14" t="s">
        <v>3</v>
      </c>
      <c r="D11" s="52">
        <v>0</v>
      </c>
      <c r="E11" s="52">
        <v>0</v>
      </c>
      <c r="F11" s="52">
        <v>2</v>
      </c>
      <c r="G11" s="52">
        <v>4</v>
      </c>
      <c r="H11" s="51"/>
    </row>
    <row r="12" spans="2:8" ht="15" x14ac:dyDescent="0.2">
      <c r="B12" s="32" t="s">
        <v>120</v>
      </c>
      <c r="C12" s="14" t="s">
        <v>4</v>
      </c>
      <c r="D12" s="52">
        <v>3</v>
      </c>
      <c r="E12" s="52">
        <v>0</v>
      </c>
      <c r="F12" s="51"/>
      <c r="G12" s="51"/>
      <c r="H12" s="51"/>
    </row>
    <row r="13" spans="2:8" ht="15" x14ac:dyDescent="0.2">
      <c r="B13" s="32" t="s">
        <v>121</v>
      </c>
      <c r="C13" s="14" t="s">
        <v>5</v>
      </c>
      <c r="D13" s="52">
        <v>2</v>
      </c>
      <c r="E13" s="52">
        <v>0</v>
      </c>
      <c r="F13" s="51"/>
      <c r="G13" s="51"/>
      <c r="H13" s="51"/>
    </row>
    <row r="14" spans="2:8" ht="15" x14ac:dyDescent="0.2">
      <c r="B14" s="32" t="s">
        <v>122</v>
      </c>
      <c r="C14" s="14" t="s">
        <v>6</v>
      </c>
      <c r="D14" s="52">
        <v>0</v>
      </c>
      <c r="E14" s="52">
        <v>0</v>
      </c>
      <c r="F14" s="52">
        <v>2</v>
      </c>
      <c r="G14" s="52">
        <v>4</v>
      </c>
      <c r="H14" s="52">
        <v>0</v>
      </c>
    </row>
    <row r="15" spans="2:8" ht="15" x14ac:dyDescent="0.2">
      <c r="B15" s="32" t="s">
        <v>123</v>
      </c>
      <c r="C15" s="14" t="s">
        <v>7</v>
      </c>
      <c r="D15" s="52">
        <v>0</v>
      </c>
      <c r="E15" s="52">
        <v>0</v>
      </c>
      <c r="F15" s="52">
        <v>2</v>
      </c>
      <c r="G15" s="52">
        <v>4</v>
      </c>
      <c r="H15" s="52">
        <v>0</v>
      </c>
    </row>
    <row r="16" spans="2:8" ht="15" x14ac:dyDescent="0.2">
      <c r="B16" s="32" t="s">
        <v>124</v>
      </c>
      <c r="C16" s="14" t="s">
        <v>8</v>
      </c>
      <c r="D16" s="52">
        <v>0</v>
      </c>
      <c r="E16" s="52">
        <v>0</v>
      </c>
      <c r="F16" s="52">
        <v>2</v>
      </c>
      <c r="G16" s="52">
        <v>4</v>
      </c>
      <c r="H16" s="51"/>
    </row>
    <row r="17" spans="2:8" ht="15" x14ac:dyDescent="0.2">
      <c r="B17" s="32" t="s">
        <v>125</v>
      </c>
      <c r="C17" s="14" t="s">
        <v>9</v>
      </c>
      <c r="D17" s="52">
        <v>0</v>
      </c>
      <c r="E17" s="52">
        <v>0</v>
      </c>
      <c r="F17" s="52">
        <v>2</v>
      </c>
      <c r="G17" s="52">
        <v>4</v>
      </c>
      <c r="H17" s="52">
        <v>0</v>
      </c>
    </row>
    <row r="18" spans="2:8" ht="15" x14ac:dyDescent="0.2">
      <c r="B18" s="32" t="s">
        <v>126</v>
      </c>
      <c r="C18" s="14" t="s">
        <v>10</v>
      </c>
      <c r="D18" s="52">
        <v>0</v>
      </c>
      <c r="E18" s="52">
        <v>0</v>
      </c>
      <c r="F18" s="52">
        <v>2</v>
      </c>
      <c r="G18" s="52">
        <v>4</v>
      </c>
      <c r="H18" s="52">
        <v>0</v>
      </c>
    </row>
    <row r="19" spans="2:8" ht="15" x14ac:dyDescent="0.2">
      <c r="B19" s="32" t="s">
        <v>127</v>
      </c>
      <c r="C19" s="14" t="s">
        <v>11</v>
      </c>
      <c r="D19" s="52">
        <v>1</v>
      </c>
      <c r="E19" s="52">
        <v>0</v>
      </c>
      <c r="F19" s="52">
        <v>0</v>
      </c>
      <c r="G19" s="51"/>
      <c r="H19" s="51"/>
    </row>
    <row r="20" spans="2:8" ht="15" x14ac:dyDescent="0.2">
      <c r="B20" s="32" t="s">
        <v>128</v>
      </c>
      <c r="C20" s="14" t="s">
        <v>12</v>
      </c>
      <c r="D20" s="52">
        <v>4</v>
      </c>
      <c r="E20" s="52">
        <v>0</v>
      </c>
      <c r="F20" s="51"/>
      <c r="G20" s="51"/>
      <c r="H20" s="51"/>
    </row>
    <row r="21" spans="2:8" ht="15" x14ac:dyDescent="0.2">
      <c r="B21" s="32" t="s">
        <v>129</v>
      </c>
      <c r="C21" s="14" t="s">
        <v>13</v>
      </c>
      <c r="D21" s="52">
        <v>4</v>
      </c>
      <c r="E21" s="52">
        <v>0</v>
      </c>
      <c r="F21" s="51"/>
      <c r="G21" s="51"/>
      <c r="H21" s="51"/>
    </row>
    <row r="22" spans="2:8" ht="33.75" x14ac:dyDescent="0.2">
      <c r="B22" s="32" t="s">
        <v>130</v>
      </c>
      <c r="C22" s="17" t="s">
        <v>51</v>
      </c>
      <c r="D22" s="52">
        <v>4</v>
      </c>
      <c r="E22" s="52">
        <v>0</v>
      </c>
      <c r="F22" s="51"/>
      <c r="G22" s="51"/>
      <c r="H22" s="51"/>
    </row>
    <row r="23" spans="2:8" ht="22.5" x14ac:dyDescent="0.2">
      <c r="B23" s="32" t="s">
        <v>131</v>
      </c>
      <c r="C23" s="14" t="s">
        <v>14</v>
      </c>
      <c r="D23" s="52">
        <v>4</v>
      </c>
      <c r="E23" s="52">
        <v>0</v>
      </c>
      <c r="F23" s="51"/>
      <c r="G23" s="51"/>
      <c r="H23" s="51"/>
    </row>
    <row r="24" spans="2:8" ht="15" x14ac:dyDescent="0.2">
      <c r="B24" s="32" t="s">
        <v>132</v>
      </c>
      <c r="C24" s="14" t="s">
        <v>15</v>
      </c>
      <c r="D24" s="52">
        <v>4</v>
      </c>
      <c r="E24" s="52">
        <v>0</v>
      </c>
      <c r="F24" s="51"/>
      <c r="G24" s="51"/>
      <c r="H24" s="51"/>
    </row>
    <row r="25" spans="2:8" ht="15" x14ac:dyDescent="0.2">
      <c r="B25" s="32" t="s">
        <v>133</v>
      </c>
      <c r="C25" s="14" t="s">
        <v>16</v>
      </c>
      <c r="D25" s="52">
        <v>2</v>
      </c>
      <c r="E25" s="52">
        <v>4</v>
      </c>
      <c r="F25" s="52">
        <v>0</v>
      </c>
      <c r="G25" s="51"/>
      <c r="H25" s="51"/>
    </row>
    <row r="26" spans="2:8" ht="15" x14ac:dyDescent="0.2">
      <c r="B26" s="32" t="s">
        <v>134</v>
      </c>
      <c r="C26" s="14" t="s">
        <v>17</v>
      </c>
      <c r="D26" s="52">
        <v>4</v>
      </c>
      <c r="E26" s="52">
        <v>0</v>
      </c>
      <c r="F26" s="51"/>
      <c r="G26" s="51"/>
      <c r="H26" s="51"/>
    </row>
    <row r="27" spans="2:8" ht="15" x14ac:dyDescent="0.2">
      <c r="B27" s="32" t="s">
        <v>135</v>
      </c>
      <c r="C27" s="14" t="s">
        <v>18</v>
      </c>
      <c r="D27" s="52">
        <v>4</v>
      </c>
      <c r="E27" s="52">
        <v>0</v>
      </c>
      <c r="F27" s="51"/>
      <c r="G27" s="51"/>
      <c r="H27" s="51"/>
    </row>
    <row r="28" spans="2:8" ht="15" x14ac:dyDescent="0.2">
      <c r="B28" s="32" t="s">
        <v>136</v>
      </c>
      <c r="C28" s="14" t="s">
        <v>19</v>
      </c>
      <c r="D28" s="52">
        <v>2</v>
      </c>
      <c r="E28" s="52">
        <v>0</v>
      </c>
      <c r="F28" s="51"/>
      <c r="G28" s="51"/>
      <c r="H28" s="51"/>
    </row>
    <row r="29" spans="2:8" ht="15" x14ac:dyDescent="0.2">
      <c r="B29" s="32"/>
      <c r="C29" s="25" t="s">
        <v>20</v>
      </c>
      <c r="D29" s="55"/>
      <c r="E29" s="55"/>
      <c r="F29" s="55"/>
      <c r="G29" s="55"/>
      <c r="H29" s="55"/>
    </row>
    <row r="30" spans="2:8" ht="22.5" x14ac:dyDescent="0.2">
      <c r="B30" s="32" t="s">
        <v>137</v>
      </c>
      <c r="C30" s="14" t="s">
        <v>21</v>
      </c>
      <c r="D30" s="52">
        <v>0</v>
      </c>
      <c r="E30" s="52">
        <v>0</v>
      </c>
      <c r="F30" s="52">
        <v>2</v>
      </c>
      <c r="G30" s="52">
        <v>4</v>
      </c>
      <c r="H30" s="51"/>
    </row>
    <row r="31" spans="2:8" ht="22.5" x14ac:dyDescent="0.2">
      <c r="B31" s="32" t="s">
        <v>138</v>
      </c>
      <c r="C31" s="14" t="s">
        <v>22</v>
      </c>
      <c r="D31" s="52">
        <v>3</v>
      </c>
      <c r="E31" s="52">
        <v>0</v>
      </c>
      <c r="F31" s="51"/>
      <c r="G31" s="51"/>
      <c r="H31" s="51"/>
    </row>
    <row r="32" spans="2:8" ht="15" x14ac:dyDescent="0.2">
      <c r="B32" s="32" t="s">
        <v>139</v>
      </c>
      <c r="C32" s="14" t="s">
        <v>52</v>
      </c>
      <c r="D32" s="52">
        <v>1</v>
      </c>
      <c r="E32" s="52">
        <v>0</v>
      </c>
      <c r="F32" s="51"/>
      <c r="G32" s="51"/>
      <c r="H32" s="51"/>
    </row>
    <row r="33" spans="2:8" ht="15" x14ac:dyDescent="0.2">
      <c r="B33" s="32" t="s">
        <v>140</v>
      </c>
      <c r="C33" s="14" t="s">
        <v>23</v>
      </c>
      <c r="D33" s="52">
        <v>2</v>
      </c>
      <c r="E33" s="52">
        <v>0</v>
      </c>
      <c r="F33" s="51"/>
      <c r="G33" s="51"/>
      <c r="H33" s="51"/>
    </row>
    <row r="34" spans="2:8" ht="22.5" x14ac:dyDescent="0.2">
      <c r="B34" s="32" t="s">
        <v>141</v>
      </c>
      <c r="C34" s="14" t="s">
        <v>83</v>
      </c>
      <c r="D34" s="52">
        <v>2</v>
      </c>
      <c r="E34" s="52">
        <v>0</v>
      </c>
      <c r="F34" s="51"/>
      <c r="G34" s="51"/>
      <c r="H34" s="51"/>
    </row>
    <row r="35" spans="2:8" ht="15" x14ac:dyDescent="0.2">
      <c r="B35" s="32" t="s">
        <v>142</v>
      </c>
      <c r="C35" s="14" t="s">
        <v>24</v>
      </c>
      <c r="D35" s="52">
        <v>1</v>
      </c>
      <c r="E35" s="52">
        <v>0</v>
      </c>
      <c r="F35" s="51"/>
      <c r="G35" s="51"/>
      <c r="H35" s="51"/>
    </row>
    <row r="36" spans="2:8" ht="22.5" x14ac:dyDescent="0.2">
      <c r="B36" s="32" t="s">
        <v>143</v>
      </c>
      <c r="C36" s="14" t="s">
        <v>25</v>
      </c>
      <c r="D36" s="52">
        <v>3</v>
      </c>
      <c r="E36" s="52">
        <v>0</v>
      </c>
      <c r="F36" s="51"/>
      <c r="G36" s="51"/>
      <c r="H36" s="51"/>
    </row>
    <row r="37" spans="2:8" ht="15" x14ac:dyDescent="0.2">
      <c r="B37" s="32" t="s">
        <v>144</v>
      </c>
      <c r="C37" s="14" t="s">
        <v>26</v>
      </c>
      <c r="D37" s="52">
        <v>3</v>
      </c>
      <c r="E37" s="52">
        <v>0</v>
      </c>
      <c r="F37" s="51"/>
      <c r="G37" s="51"/>
      <c r="H37" s="51"/>
    </row>
    <row r="38" spans="2:8" ht="15" x14ac:dyDescent="0.2">
      <c r="B38" s="32"/>
      <c r="C38" s="25" t="s">
        <v>27</v>
      </c>
      <c r="D38" s="55"/>
      <c r="E38" s="55"/>
      <c r="F38" s="55"/>
      <c r="G38" s="55"/>
      <c r="H38" s="55"/>
    </row>
    <row r="39" spans="2:8" ht="22.5" x14ac:dyDescent="0.2">
      <c r="B39" s="32" t="s">
        <v>145</v>
      </c>
      <c r="C39" s="14" t="s">
        <v>28</v>
      </c>
      <c r="D39" s="52">
        <v>1</v>
      </c>
      <c r="E39" s="52">
        <v>0</v>
      </c>
      <c r="F39" s="52">
        <v>0</v>
      </c>
      <c r="G39" s="51"/>
      <c r="H39" s="51"/>
    </row>
    <row r="40" spans="2:8" ht="33.75" x14ac:dyDescent="0.2">
      <c r="B40" s="32" t="s">
        <v>146</v>
      </c>
      <c r="C40" s="14" t="s">
        <v>29</v>
      </c>
      <c r="D40" s="52">
        <v>1</v>
      </c>
      <c r="E40" s="52">
        <v>0</v>
      </c>
      <c r="F40" s="52">
        <v>0</v>
      </c>
      <c r="G40" s="51"/>
      <c r="H40" s="51"/>
    </row>
    <row r="41" spans="2:8" ht="22.5" x14ac:dyDescent="0.2">
      <c r="B41" s="32" t="s">
        <v>147</v>
      </c>
      <c r="C41" s="14" t="s">
        <v>30</v>
      </c>
      <c r="D41" s="52">
        <v>2</v>
      </c>
      <c r="E41" s="52">
        <v>0</v>
      </c>
      <c r="F41" s="52">
        <v>0</v>
      </c>
      <c r="G41" s="51"/>
      <c r="H41" s="51"/>
    </row>
    <row r="42" spans="2:8" ht="22.5" x14ac:dyDescent="0.2">
      <c r="B42" s="32" t="s">
        <v>148</v>
      </c>
      <c r="C42" s="14" t="s">
        <v>31</v>
      </c>
      <c r="D42" s="52">
        <v>2</v>
      </c>
      <c r="E42" s="52">
        <v>0</v>
      </c>
      <c r="F42" s="52">
        <v>0</v>
      </c>
      <c r="G42" s="51"/>
      <c r="H42" s="51"/>
    </row>
    <row r="43" spans="2:8" ht="15" x14ac:dyDescent="0.2">
      <c r="B43" s="32" t="s">
        <v>149</v>
      </c>
      <c r="C43" s="14" t="s">
        <v>32</v>
      </c>
      <c r="D43" s="52">
        <v>2</v>
      </c>
      <c r="E43" s="52">
        <v>0</v>
      </c>
      <c r="F43" s="52">
        <v>0</v>
      </c>
      <c r="G43" s="51"/>
      <c r="H43" s="51"/>
    </row>
    <row r="44" spans="2:8" ht="15" x14ac:dyDescent="0.2">
      <c r="B44" s="32" t="s">
        <v>150</v>
      </c>
      <c r="C44" s="14" t="s">
        <v>33</v>
      </c>
      <c r="D44" s="52">
        <v>2</v>
      </c>
      <c r="E44" s="52">
        <v>0</v>
      </c>
      <c r="F44" s="51"/>
      <c r="G44" s="51"/>
      <c r="H44" s="51"/>
    </row>
    <row r="45" spans="2:8" ht="15" x14ac:dyDescent="0.2">
      <c r="B45" s="32" t="s">
        <v>151</v>
      </c>
      <c r="C45" s="14" t="s">
        <v>34</v>
      </c>
      <c r="D45" s="52">
        <v>1</v>
      </c>
      <c r="E45" s="52">
        <v>0</v>
      </c>
      <c r="F45" s="51"/>
      <c r="G45" s="51"/>
      <c r="H45" s="51"/>
    </row>
    <row r="46" spans="2:8" ht="15" x14ac:dyDescent="0.2">
      <c r="B46" s="32"/>
      <c r="C46" s="25" t="s">
        <v>35</v>
      </c>
      <c r="D46" s="55"/>
      <c r="E46" s="55"/>
      <c r="F46" s="55"/>
      <c r="G46" s="55"/>
      <c r="H46" s="55"/>
    </row>
    <row r="47" spans="2:8" ht="22.5" x14ac:dyDescent="0.2">
      <c r="B47" s="32" t="s">
        <v>152</v>
      </c>
      <c r="C47" s="14" t="s">
        <v>36</v>
      </c>
      <c r="D47" s="52">
        <v>4</v>
      </c>
      <c r="E47" s="52">
        <v>0</v>
      </c>
      <c r="F47" s="52">
        <v>0</v>
      </c>
      <c r="G47" s="51"/>
      <c r="H47" s="51"/>
    </row>
    <row r="48" spans="2:8" ht="22.5" x14ac:dyDescent="0.2">
      <c r="B48" s="32" t="s">
        <v>153</v>
      </c>
      <c r="C48" s="14" t="s">
        <v>37</v>
      </c>
      <c r="D48" s="52">
        <v>2</v>
      </c>
      <c r="E48" s="52">
        <v>0</v>
      </c>
      <c r="F48" s="52">
        <v>0</v>
      </c>
      <c r="G48" s="51"/>
      <c r="H48" s="51"/>
    </row>
    <row r="49" spans="2:8" ht="15" x14ac:dyDescent="0.2">
      <c r="B49" s="32" t="s">
        <v>154</v>
      </c>
      <c r="C49" s="14" t="s">
        <v>38</v>
      </c>
      <c r="D49" s="52">
        <v>4</v>
      </c>
      <c r="E49" s="52">
        <v>0</v>
      </c>
      <c r="F49" s="52">
        <v>0</v>
      </c>
      <c r="G49" s="51"/>
      <c r="H49" s="51"/>
    </row>
    <row r="50" spans="2:8" ht="15" x14ac:dyDescent="0.2">
      <c r="B50" s="32"/>
      <c r="C50" s="1" t="s">
        <v>85</v>
      </c>
      <c r="D50" s="55"/>
      <c r="E50" s="55"/>
      <c r="F50" s="55"/>
      <c r="G50" s="55"/>
      <c r="H50" s="55"/>
    </row>
    <row r="51" spans="2:8" ht="15" x14ac:dyDescent="0.2">
      <c r="B51" s="32" t="s">
        <v>155</v>
      </c>
      <c r="C51" s="14" t="s">
        <v>86</v>
      </c>
      <c r="D51" s="52">
        <v>1</v>
      </c>
      <c r="E51" s="52">
        <v>1</v>
      </c>
      <c r="F51" s="52">
        <v>2</v>
      </c>
      <c r="G51" s="52">
        <v>3</v>
      </c>
      <c r="H51" s="51"/>
    </row>
    <row r="52" spans="2:8" ht="15" x14ac:dyDescent="0.2">
      <c r="B52" s="32" t="s">
        <v>156</v>
      </c>
      <c r="C52" s="14" t="s">
        <v>91</v>
      </c>
      <c r="D52" s="52">
        <v>0</v>
      </c>
      <c r="E52" s="52">
        <v>0</v>
      </c>
      <c r="F52" s="52">
        <v>2</v>
      </c>
      <c r="G52" s="52">
        <v>4</v>
      </c>
      <c r="H52" s="51"/>
    </row>
    <row r="53" spans="2:8" ht="15" x14ac:dyDescent="0.2">
      <c r="B53" s="32" t="s">
        <v>157</v>
      </c>
      <c r="C53" s="14" t="s">
        <v>92</v>
      </c>
      <c r="D53" s="52">
        <v>1</v>
      </c>
      <c r="E53" s="52">
        <v>3</v>
      </c>
      <c r="F53" s="52">
        <v>0</v>
      </c>
      <c r="G53" s="51"/>
      <c r="H53" s="51"/>
    </row>
    <row r="54" spans="2:8" ht="22.5" x14ac:dyDescent="0.2">
      <c r="B54" s="32" t="s">
        <v>158</v>
      </c>
      <c r="C54" s="14" t="s">
        <v>94</v>
      </c>
      <c r="D54" s="52">
        <v>2</v>
      </c>
      <c r="E54" s="52">
        <v>0</v>
      </c>
      <c r="F54" s="51"/>
      <c r="G54" s="51"/>
      <c r="H54" s="51"/>
    </row>
    <row r="55" spans="2:8" ht="15" x14ac:dyDescent="0.2">
      <c r="B55" s="32" t="s">
        <v>159</v>
      </c>
      <c r="C55" s="14" t="s">
        <v>95</v>
      </c>
      <c r="D55" s="52">
        <v>4</v>
      </c>
      <c r="E55" s="52">
        <v>0</v>
      </c>
      <c r="F55" s="51"/>
      <c r="G55" s="51"/>
      <c r="H55" s="51"/>
    </row>
    <row r="56" spans="2:8" ht="15" x14ac:dyDescent="0.2">
      <c r="B56" s="32"/>
      <c r="C56" s="1" t="s">
        <v>39</v>
      </c>
      <c r="D56" s="55"/>
      <c r="E56" s="55"/>
      <c r="F56" s="55"/>
      <c r="G56" s="55"/>
      <c r="H56" s="55"/>
    </row>
    <row r="57" spans="2:8" ht="15" x14ac:dyDescent="0.2">
      <c r="B57" s="32" t="s">
        <v>160</v>
      </c>
      <c r="C57" s="14" t="s">
        <v>40</v>
      </c>
      <c r="D57" s="52">
        <v>2</v>
      </c>
      <c r="E57" s="52">
        <v>0</v>
      </c>
      <c r="F57" s="51"/>
      <c r="G57" s="51"/>
      <c r="H57" s="51"/>
    </row>
    <row r="58" spans="2:8" ht="15" x14ac:dyDescent="0.2">
      <c r="B58" s="32" t="s">
        <v>161</v>
      </c>
      <c r="C58" s="14" t="s">
        <v>41</v>
      </c>
      <c r="D58" s="52">
        <v>0</v>
      </c>
      <c r="E58" s="52">
        <v>3</v>
      </c>
      <c r="F58" s="51"/>
      <c r="G58" s="51"/>
      <c r="H58" s="51"/>
    </row>
    <row r="59" spans="2:8" ht="15" x14ac:dyDescent="0.2">
      <c r="B59" s="32" t="s">
        <v>162</v>
      </c>
      <c r="C59" s="14" t="s">
        <v>42</v>
      </c>
      <c r="D59" s="52">
        <v>3</v>
      </c>
      <c r="E59" s="52">
        <v>0</v>
      </c>
      <c r="F59" s="52">
        <v>0</v>
      </c>
      <c r="G59" s="51"/>
      <c r="H59" s="51"/>
    </row>
    <row r="60" spans="2:8" ht="22.5" x14ac:dyDescent="0.2">
      <c r="B60" s="32" t="s">
        <v>163</v>
      </c>
      <c r="C60" s="14" t="s">
        <v>43</v>
      </c>
      <c r="D60" s="52">
        <v>4</v>
      </c>
      <c r="E60" s="52">
        <v>0</v>
      </c>
      <c r="F60" s="52">
        <v>0</v>
      </c>
      <c r="G60" s="51"/>
      <c r="H60" s="51"/>
    </row>
    <row r="61" spans="2:8" ht="15" x14ac:dyDescent="0.2">
      <c r="B61" s="32" t="s">
        <v>164</v>
      </c>
      <c r="C61" s="14" t="s">
        <v>44</v>
      </c>
      <c r="D61" s="52">
        <v>0</v>
      </c>
      <c r="E61" s="52">
        <v>0</v>
      </c>
      <c r="F61" s="52">
        <v>2</v>
      </c>
      <c r="G61" s="52">
        <v>4</v>
      </c>
      <c r="H61" s="52">
        <v>0</v>
      </c>
    </row>
    <row r="62" spans="2:8" ht="22.5" x14ac:dyDescent="0.2">
      <c r="B62" s="32" t="s">
        <v>165</v>
      </c>
      <c r="C62" s="14" t="s">
        <v>45</v>
      </c>
      <c r="D62" s="52">
        <v>2</v>
      </c>
      <c r="E62" s="52">
        <v>0</v>
      </c>
      <c r="F62" s="52">
        <v>0</v>
      </c>
      <c r="G62" s="51"/>
      <c r="H62" s="51"/>
    </row>
    <row r="63" spans="2:8" ht="15" x14ac:dyDescent="0.2">
      <c r="B63" s="32" t="s">
        <v>166</v>
      </c>
      <c r="C63" s="14" t="s">
        <v>46</v>
      </c>
      <c r="D63" s="52">
        <v>2</v>
      </c>
      <c r="E63" s="52">
        <v>0</v>
      </c>
      <c r="F63" s="52">
        <v>0</v>
      </c>
      <c r="G63" s="51"/>
      <c r="H63" s="51"/>
    </row>
    <row r="64" spans="2:8" ht="15" x14ac:dyDescent="0.2">
      <c r="B64" s="32" t="s">
        <v>167</v>
      </c>
      <c r="C64" s="14" t="s">
        <v>47</v>
      </c>
      <c r="D64" s="52">
        <v>4</v>
      </c>
      <c r="E64" s="52">
        <v>0</v>
      </c>
      <c r="F64" s="52">
        <v>0</v>
      </c>
      <c r="G64" s="51"/>
      <c r="H64" s="51"/>
    </row>
    <row r="65" spans="2:8" x14ac:dyDescent="0.2">
      <c r="B65" s="49"/>
      <c r="C65" s="1" t="s">
        <v>48</v>
      </c>
      <c r="D65" s="56"/>
      <c r="E65" s="56"/>
      <c r="F65" s="56"/>
      <c r="G65" s="56"/>
      <c r="H65" s="56"/>
    </row>
    <row r="66" spans="2:8" ht="15" x14ac:dyDescent="0.2">
      <c r="B66" s="48" t="s">
        <v>168</v>
      </c>
      <c r="C66" s="50" t="s">
        <v>49</v>
      </c>
      <c r="D66" s="52">
        <v>4</v>
      </c>
      <c r="E66" s="52">
        <v>0</v>
      </c>
      <c r="F66" s="57"/>
      <c r="G66" s="57"/>
      <c r="H66" s="57"/>
    </row>
  </sheetData>
  <mergeCells count="2">
    <mergeCell ref="B1:C1"/>
    <mergeCell ref="D5:H5"/>
  </mergeCells>
  <conditionalFormatting sqref="C7:C66">
    <cfRule type="expression" dxfId="0" priority="1">
      <formula>CELL("PROTECT",C7)=0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C1F62-AD27-4B7A-8A9F-C10DBD271130}">
  <sheetPr>
    <tabColor rgb="FFFF0000"/>
  </sheetPr>
  <dimension ref="B1:B58"/>
  <sheetViews>
    <sheetView showGridLines="0" workbookViewId="0">
      <selection activeCell="E57" sqref="E57"/>
    </sheetView>
  </sheetViews>
  <sheetFormatPr defaultColWidth="9.140625" defaultRowHeight="12" x14ac:dyDescent="0.2"/>
  <cols>
    <col min="1" max="1" width="4.28515625" style="80" customWidth="1"/>
    <col min="2" max="2" width="38.5703125" style="80" customWidth="1"/>
    <col min="3" max="16384" width="9.140625" style="80"/>
  </cols>
  <sheetData>
    <row r="1" spans="2:2" x14ac:dyDescent="0.2">
      <c r="B1" s="80" t="s">
        <v>79</v>
      </c>
    </row>
    <row r="2" spans="2:2" x14ac:dyDescent="0.2">
      <c r="B2" s="80" t="s">
        <v>60</v>
      </c>
    </row>
    <row r="3" spans="2:2" x14ac:dyDescent="0.2">
      <c r="B3" s="80" t="s">
        <v>59</v>
      </c>
    </row>
    <row r="5" spans="2:2" x14ac:dyDescent="0.2">
      <c r="B5" s="80" t="s">
        <v>68</v>
      </c>
    </row>
    <row r="6" spans="2:2" x14ac:dyDescent="0.2">
      <c r="B6" s="80" t="s">
        <v>69</v>
      </c>
    </row>
    <row r="8" spans="2:2" x14ac:dyDescent="0.2">
      <c r="B8" s="81" t="s">
        <v>64</v>
      </c>
    </row>
    <row r="9" spans="2:2" x14ac:dyDescent="0.2">
      <c r="B9" s="80" t="s">
        <v>65</v>
      </c>
    </row>
    <row r="10" spans="2:2" x14ac:dyDescent="0.2">
      <c r="B10" s="80" t="s">
        <v>66</v>
      </c>
    </row>
    <row r="11" spans="2:2" x14ac:dyDescent="0.2">
      <c r="B11" s="80" t="s">
        <v>67</v>
      </c>
    </row>
    <row r="12" spans="2:2" x14ac:dyDescent="0.2">
      <c r="B12" s="80" t="s">
        <v>72</v>
      </c>
    </row>
    <row r="14" spans="2:2" x14ac:dyDescent="0.2">
      <c r="B14" s="80" t="s">
        <v>70</v>
      </c>
    </row>
    <row r="15" spans="2:2" x14ac:dyDescent="0.2">
      <c r="B15" s="80" t="s">
        <v>71</v>
      </c>
    </row>
    <row r="17" spans="2:2" x14ac:dyDescent="0.2">
      <c r="B17" s="81" t="s">
        <v>64</v>
      </c>
    </row>
    <row r="18" spans="2:2" x14ac:dyDescent="0.2">
      <c r="B18" s="80" t="s">
        <v>65</v>
      </c>
    </row>
    <row r="19" spans="2:2" x14ac:dyDescent="0.2">
      <c r="B19" s="80" t="s">
        <v>66</v>
      </c>
    </row>
    <row r="20" spans="2:2" x14ac:dyDescent="0.2">
      <c r="B20" s="80" t="s">
        <v>67</v>
      </c>
    </row>
    <row r="21" spans="2:2" x14ac:dyDescent="0.2">
      <c r="B21" s="80" t="s">
        <v>73</v>
      </c>
    </row>
    <row r="23" spans="2:2" x14ac:dyDescent="0.2">
      <c r="B23" s="81" t="s">
        <v>74</v>
      </c>
    </row>
    <row r="24" spans="2:2" x14ac:dyDescent="0.2">
      <c r="B24" s="80" t="s">
        <v>75</v>
      </c>
    </row>
    <row r="25" spans="2:2" x14ac:dyDescent="0.2">
      <c r="B25" s="80" t="s">
        <v>76</v>
      </c>
    </row>
    <row r="26" spans="2:2" x14ac:dyDescent="0.2">
      <c r="B26" s="80" t="s">
        <v>77</v>
      </c>
    </row>
    <row r="27" spans="2:2" x14ac:dyDescent="0.2">
      <c r="B27" s="80" t="s">
        <v>72</v>
      </c>
    </row>
    <row r="29" spans="2:2" x14ac:dyDescent="0.2">
      <c r="B29" s="81" t="s">
        <v>74</v>
      </c>
    </row>
    <row r="30" spans="2:2" x14ac:dyDescent="0.2">
      <c r="B30" s="80" t="s">
        <v>75</v>
      </c>
    </row>
    <row r="31" spans="2:2" x14ac:dyDescent="0.2">
      <c r="B31" s="80" t="s">
        <v>76</v>
      </c>
    </row>
    <row r="32" spans="2:2" x14ac:dyDescent="0.2">
      <c r="B32" s="80" t="s">
        <v>77</v>
      </c>
    </row>
    <row r="33" spans="2:2" x14ac:dyDescent="0.2">
      <c r="B33" s="80" t="s">
        <v>73</v>
      </c>
    </row>
    <row r="35" spans="2:2" x14ac:dyDescent="0.2">
      <c r="B35" s="80" t="s">
        <v>70</v>
      </c>
    </row>
    <row r="36" spans="2:2" x14ac:dyDescent="0.2">
      <c r="B36" s="80" t="s">
        <v>71</v>
      </c>
    </row>
    <row r="37" spans="2:2" x14ac:dyDescent="0.2">
      <c r="B37" s="80" t="s">
        <v>78</v>
      </c>
    </row>
    <row r="39" spans="2:2" x14ac:dyDescent="0.2">
      <c r="B39" s="81" t="s">
        <v>81</v>
      </c>
    </row>
    <row r="40" spans="2:2" x14ac:dyDescent="0.2">
      <c r="B40" s="80" t="s">
        <v>82</v>
      </c>
    </row>
    <row r="41" spans="2:2" x14ac:dyDescent="0.2">
      <c r="B41" s="80" t="s">
        <v>80</v>
      </c>
    </row>
    <row r="43" spans="2:2" x14ac:dyDescent="0.2">
      <c r="B43" s="80" t="s">
        <v>70</v>
      </c>
    </row>
    <row r="44" spans="2:2" x14ac:dyDescent="0.2">
      <c r="B44" s="80" t="s">
        <v>71</v>
      </c>
    </row>
    <row r="45" spans="2:2" x14ac:dyDescent="0.2">
      <c r="B45" s="80" t="s">
        <v>84</v>
      </c>
    </row>
    <row r="47" spans="2:2" x14ac:dyDescent="0.2">
      <c r="B47" s="81" t="s">
        <v>87</v>
      </c>
    </row>
    <row r="48" spans="2:2" x14ac:dyDescent="0.2">
      <c r="B48" s="80" t="s">
        <v>88</v>
      </c>
    </row>
    <row r="49" spans="2:2" x14ac:dyDescent="0.2">
      <c r="B49" s="80" t="s">
        <v>89</v>
      </c>
    </row>
    <row r="50" spans="2:2" x14ac:dyDescent="0.2">
      <c r="B50" s="80" t="s">
        <v>90</v>
      </c>
    </row>
    <row r="51" spans="2:2" x14ac:dyDescent="0.2">
      <c r="B51" s="80" t="s">
        <v>73</v>
      </c>
    </row>
    <row r="53" spans="2:2" x14ac:dyDescent="0.2">
      <c r="B53" s="81" t="s">
        <v>205</v>
      </c>
    </row>
    <row r="54" spans="2:2" x14ac:dyDescent="0.2">
      <c r="B54" s="80" t="s">
        <v>93</v>
      </c>
    </row>
    <row r="55" spans="2:2" x14ac:dyDescent="0.2">
      <c r="B55" s="80" t="s">
        <v>80</v>
      </c>
    </row>
    <row r="57" spans="2:2" x14ac:dyDescent="0.2">
      <c r="B57" s="81" t="s">
        <v>96</v>
      </c>
    </row>
    <row r="58" spans="2:2" x14ac:dyDescent="0.2">
      <c r="B58" s="80"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Questionnaire quantitatif</vt:lpstr>
      <vt:lpstr>Annexe I a)</vt:lpstr>
      <vt:lpstr>Annexe I b)</vt:lpstr>
      <vt:lpstr>Annexe I c)</vt:lpstr>
      <vt:lpstr>Annexe I d)</vt:lpstr>
      <vt:lpstr>Template</vt:lpstr>
      <vt:lpstr>Scores</vt:lpstr>
      <vt:lpstr>Listes déroulantes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CAA</dc:creator>
  <cp:lastModifiedBy>CAA</cp:lastModifiedBy>
  <cp:lastPrinted>2023-01-27T08:18:32Z</cp:lastPrinted>
  <dcterms:created xsi:type="dcterms:W3CDTF">2022-11-18T12:13:16Z</dcterms:created>
  <dcterms:modified xsi:type="dcterms:W3CDTF">2023-05-02T08:18:20Z</dcterms:modified>
</cp:coreProperties>
</file>